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96" yWindow="156" windowWidth="23256" windowHeight="12948"/>
  </bookViews>
  <sheets>
    <sheet name="квалификация Ж" sheetId="1" r:id="rId1"/>
    <sheet name="квалификация М" sheetId="3" r:id="rId2"/>
    <sheet name="сложная Ж" sheetId="4" r:id="rId3"/>
    <sheet name="сложная и финал М" sheetId="5" r:id="rId4"/>
  </sheets>
  <calcPr calcId="145621"/>
</workbook>
</file>

<file path=xl/calcChain.xml><?xml version="1.0" encoding="utf-8"?>
<calcChain xmlns="http://schemas.openxmlformats.org/spreadsheetml/2006/main">
  <c r="N17" i="5" l="1"/>
  <c r="L17" i="5"/>
  <c r="J17" i="5"/>
  <c r="H17" i="5"/>
  <c r="F17" i="5" s="1"/>
  <c r="N16" i="5"/>
  <c r="L16" i="5"/>
  <c r="J16" i="5"/>
  <c r="L15" i="5"/>
  <c r="J15" i="5"/>
  <c r="J13" i="5"/>
  <c r="H13" i="5"/>
  <c r="L12" i="5"/>
  <c r="J12" i="5"/>
  <c r="L11" i="5"/>
  <c r="J11" i="5"/>
  <c r="J9" i="5"/>
  <c r="H9" i="5"/>
  <c r="L8" i="5"/>
  <c r="J8" i="5"/>
  <c r="L7" i="5"/>
  <c r="J7" i="5"/>
  <c r="J5" i="5"/>
  <c r="H5" i="5"/>
  <c r="L4" i="5"/>
  <c r="J4" i="5"/>
  <c r="L3" i="5"/>
  <c r="J3" i="5"/>
  <c r="M2" i="5"/>
  <c r="N13" i="5" s="1"/>
  <c r="K2" i="5"/>
  <c r="L14" i="5" s="1"/>
  <c r="I2" i="5"/>
  <c r="J14" i="5" s="1"/>
  <c r="G2" i="5"/>
  <c r="H16" i="5" s="1"/>
  <c r="F16" i="5" s="1"/>
  <c r="L8" i="4"/>
  <c r="J8" i="4"/>
  <c r="H8" i="4"/>
  <c r="N7" i="4"/>
  <c r="L7" i="4"/>
  <c r="N6" i="4"/>
  <c r="L6" i="4"/>
  <c r="J6" i="4"/>
  <c r="L5" i="4"/>
  <c r="J5" i="4"/>
  <c r="H5" i="4"/>
  <c r="L4" i="4"/>
  <c r="J4" i="4"/>
  <c r="L3" i="4"/>
  <c r="M2" i="4"/>
  <c r="N8" i="4" s="1"/>
  <c r="K2" i="4"/>
  <c r="I2" i="4"/>
  <c r="J7" i="4" s="1"/>
  <c r="G2" i="4"/>
  <c r="H7" i="4" s="1"/>
  <c r="P102" i="3"/>
  <c r="N102" i="3"/>
  <c r="L102" i="3"/>
  <c r="F102" i="3" s="1"/>
  <c r="J102" i="3"/>
  <c r="H102" i="3"/>
  <c r="P101" i="3"/>
  <c r="N101" i="3"/>
  <c r="L101" i="3"/>
  <c r="J101" i="3"/>
  <c r="H101" i="3"/>
  <c r="F101" i="3" s="1"/>
  <c r="P100" i="3"/>
  <c r="N100" i="3"/>
  <c r="L100" i="3"/>
  <c r="F100" i="3" s="1"/>
  <c r="J100" i="3"/>
  <c r="H100" i="3"/>
  <c r="P99" i="3"/>
  <c r="N99" i="3"/>
  <c r="L99" i="3"/>
  <c r="J99" i="3"/>
  <c r="H99" i="3"/>
  <c r="F99" i="3" s="1"/>
  <c r="P98" i="3"/>
  <c r="N98" i="3"/>
  <c r="L98" i="3"/>
  <c r="F98" i="3" s="1"/>
  <c r="J98" i="3"/>
  <c r="H98" i="3"/>
  <c r="P97" i="3"/>
  <c r="N97" i="3"/>
  <c r="L97" i="3"/>
  <c r="J97" i="3"/>
  <c r="H97" i="3"/>
  <c r="F97" i="3" s="1"/>
  <c r="P96" i="3"/>
  <c r="N96" i="3"/>
  <c r="L96" i="3"/>
  <c r="F96" i="3" s="1"/>
  <c r="J96" i="3"/>
  <c r="H96" i="3"/>
  <c r="P95" i="3"/>
  <c r="N95" i="3"/>
  <c r="L95" i="3"/>
  <c r="J95" i="3"/>
  <c r="H95" i="3"/>
  <c r="F95" i="3" s="1"/>
  <c r="P94" i="3"/>
  <c r="N94" i="3"/>
  <c r="L94" i="3"/>
  <c r="F94" i="3" s="1"/>
  <c r="J94" i="3"/>
  <c r="H94" i="3"/>
  <c r="P93" i="3"/>
  <c r="N93" i="3"/>
  <c r="L93" i="3"/>
  <c r="J93" i="3"/>
  <c r="H93" i="3"/>
  <c r="F93" i="3" s="1"/>
  <c r="P92" i="3"/>
  <c r="N92" i="3"/>
  <c r="L92" i="3"/>
  <c r="F92" i="3" s="1"/>
  <c r="J92" i="3"/>
  <c r="H92" i="3"/>
  <c r="P91" i="3"/>
  <c r="N91" i="3"/>
  <c r="L91" i="3"/>
  <c r="J91" i="3"/>
  <c r="H91" i="3"/>
  <c r="F91" i="3" s="1"/>
  <c r="P90" i="3"/>
  <c r="N90" i="3"/>
  <c r="L90" i="3"/>
  <c r="F90" i="3" s="1"/>
  <c r="J90" i="3"/>
  <c r="H90" i="3"/>
  <c r="P89" i="3"/>
  <c r="N89" i="3"/>
  <c r="L89" i="3"/>
  <c r="J89" i="3"/>
  <c r="H89" i="3"/>
  <c r="F89" i="3" s="1"/>
  <c r="P88" i="3"/>
  <c r="N88" i="3"/>
  <c r="L88" i="3"/>
  <c r="F88" i="3" s="1"/>
  <c r="J88" i="3"/>
  <c r="H88" i="3"/>
  <c r="P87" i="3"/>
  <c r="N87" i="3"/>
  <c r="L87" i="3"/>
  <c r="J87" i="3"/>
  <c r="H87" i="3"/>
  <c r="F87" i="3" s="1"/>
  <c r="P86" i="3"/>
  <c r="N86" i="3"/>
  <c r="L86" i="3"/>
  <c r="F86" i="3" s="1"/>
  <c r="J86" i="3"/>
  <c r="H86" i="3"/>
  <c r="P85" i="3"/>
  <c r="N85" i="3"/>
  <c r="L85" i="3"/>
  <c r="J85" i="3"/>
  <c r="H85" i="3"/>
  <c r="F85" i="3" s="1"/>
  <c r="P84" i="3"/>
  <c r="N84" i="3"/>
  <c r="L84" i="3"/>
  <c r="F84" i="3" s="1"/>
  <c r="J84" i="3"/>
  <c r="H84" i="3"/>
  <c r="P83" i="3"/>
  <c r="N83" i="3"/>
  <c r="L83" i="3"/>
  <c r="J83" i="3"/>
  <c r="H83" i="3"/>
  <c r="F83" i="3" s="1"/>
  <c r="P82" i="3"/>
  <c r="N82" i="3"/>
  <c r="L82" i="3"/>
  <c r="F82" i="3" s="1"/>
  <c r="J82" i="3"/>
  <c r="H82" i="3"/>
  <c r="P81" i="3"/>
  <c r="N81" i="3"/>
  <c r="L81" i="3"/>
  <c r="J81" i="3"/>
  <c r="H81" i="3"/>
  <c r="F81" i="3" s="1"/>
  <c r="P80" i="3"/>
  <c r="N80" i="3"/>
  <c r="L80" i="3"/>
  <c r="F80" i="3" s="1"/>
  <c r="J80" i="3"/>
  <c r="H80" i="3"/>
  <c r="P79" i="3"/>
  <c r="N79" i="3"/>
  <c r="L79" i="3"/>
  <c r="J79" i="3"/>
  <c r="H79" i="3"/>
  <c r="F79" i="3" s="1"/>
  <c r="P78" i="3"/>
  <c r="N78" i="3"/>
  <c r="L78" i="3"/>
  <c r="F78" i="3" s="1"/>
  <c r="J78" i="3"/>
  <c r="H78" i="3"/>
  <c r="P77" i="3"/>
  <c r="N77" i="3"/>
  <c r="L77" i="3"/>
  <c r="J77" i="3"/>
  <c r="H77" i="3"/>
  <c r="F77" i="3" s="1"/>
  <c r="P76" i="3"/>
  <c r="N76" i="3"/>
  <c r="L76" i="3"/>
  <c r="F76" i="3" s="1"/>
  <c r="J76" i="3"/>
  <c r="H76" i="3"/>
  <c r="P75" i="3"/>
  <c r="N75" i="3"/>
  <c r="L75" i="3"/>
  <c r="J75" i="3"/>
  <c r="H75" i="3"/>
  <c r="F75" i="3" s="1"/>
  <c r="P74" i="3"/>
  <c r="N74" i="3"/>
  <c r="L74" i="3"/>
  <c r="F74" i="3" s="1"/>
  <c r="J74" i="3"/>
  <c r="H74" i="3"/>
  <c r="P73" i="3"/>
  <c r="N73" i="3"/>
  <c r="L73" i="3"/>
  <c r="J73" i="3"/>
  <c r="H73" i="3"/>
  <c r="F73" i="3" s="1"/>
  <c r="P72" i="3"/>
  <c r="N72" i="3"/>
  <c r="L72" i="3"/>
  <c r="F72" i="3" s="1"/>
  <c r="J72" i="3"/>
  <c r="H72" i="3"/>
  <c r="P71" i="3"/>
  <c r="N71" i="3"/>
  <c r="L71" i="3"/>
  <c r="J71" i="3"/>
  <c r="H71" i="3"/>
  <c r="F71" i="3" s="1"/>
  <c r="P70" i="3"/>
  <c r="N70" i="3"/>
  <c r="L70" i="3"/>
  <c r="F70" i="3" s="1"/>
  <c r="J70" i="3"/>
  <c r="H70" i="3"/>
  <c r="P69" i="3"/>
  <c r="N69" i="3"/>
  <c r="L69" i="3"/>
  <c r="J69" i="3"/>
  <c r="H69" i="3"/>
  <c r="F69" i="3" s="1"/>
  <c r="P68" i="3"/>
  <c r="N68" i="3"/>
  <c r="L68" i="3"/>
  <c r="F68" i="3" s="1"/>
  <c r="J68" i="3"/>
  <c r="H68" i="3"/>
  <c r="P67" i="3"/>
  <c r="N67" i="3"/>
  <c r="L67" i="3"/>
  <c r="J67" i="3"/>
  <c r="H67" i="3"/>
  <c r="F67" i="3" s="1"/>
  <c r="P66" i="3"/>
  <c r="N66" i="3"/>
  <c r="L66" i="3"/>
  <c r="F66" i="3" s="1"/>
  <c r="J66" i="3"/>
  <c r="H66" i="3"/>
  <c r="P65" i="3"/>
  <c r="N65" i="3"/>
  <c r="L65" i="3"/>
  <c r="J65" i="3"/>
  <c r="H65" i="3"/>
  <c r="F65" i="3" s="1"/>
  <c r="P64" i="3"/>
  <c r="N64" i="3"/>
  <c r="L64" i="3"/>
  <c r="F64" i="3" s="1"/>
  <c r="J64" i="3"/>
  <c r="H64" i="3"/>
  <c r="P63" i="3"/>
  <c r="N63" i="3"/>
  <c r="L63" i="3"/>
  <c r="J63" i="3"/>
  <c r="H63" i="3"/>
  <c r="F63" i="3" s="1"/>
  <c r="P62" i="3"/>
  <c r="N62" i="3"/>
  <c r="L62" i="3"/>
  <c r="F62" i="3" s="1"/>
  <c r="J62" i="3"/>
  <c r="H62" i="3"/>
  <c r="P61" i="3"/>
  <c r="N61" i="3"/>
  <c r="L61" i="3"/>
  <c r="J61" i="3"/>
  <c r="H61" i="3"/>
  <c r="F61" i="3" s="1"/>
  <c r="P60" i="3"/>
  <c r="N60" i="3"/>
  <c r="L60" i="3"/>
  <c r="F60" i="3" s="1"/>
  <c r="J60" i="3"/>
  <c r="H60" i="3"/>
  <c r="P59" i="3"/>
  <c r="N59" i="3"/>
  <c r="L59" i="3"/>
  <c r="J59" i="3"/>
  <c r="H59" i="3"/>
  <c r="F59" i="3" s="1"/>
  <c r="P58" i="3"/>
  <c r="N58" i="3"/>
  <c r="L58" i="3"/>
  <c r="F58" i="3" s="1"/>
  <c r="J58" i="3"/>
  <c r="H58" i="3"/>
  <c r="P57" i="3"/>
  <c r="N57" i="3"/>
  <c r="L57" i="3"/>
  <c r="J57" i="3"/>
  <c r="H57" i="3"/>
  <c r="F57" i="3" s="1"/>
  <c r="P56" i="3"/>
  <c r="N56" i="3"/>
  <c r="L56" i="3"/>
  <c r="F56" i="3" s="1"/>
  <c r="J56" i="3"/>
  <c r="H56" i="3"/>
  <c r="P55" i="3"/>
  <c r="N55" i="3"/>
  <c r="L55" i="3"/>
  <c r="J55" i="3"/>
  <c r="H55" i="3"/>
  <c r="F55" i="3" s="1"/>
  <c r="P54" i="3"/>
  <c r="N54" i="3"/>
  <c r="L54" i="3"/>
  <c r="F54" i="3" s="1"/>
  <c r="J54" i="3"/>
  <c r="H54" i="3"/>
  <c r="N26" i="3"/>
  <c r="J26" i="3"/>
  <c r="H26" i="3"/>
  <c r="P25" i="3"/>
  <c r="N25" i="3"/>
  <c r="L25" i="3"/>
  <c r="J25" i="3"/>
  <c r="N23" i="3"/>
  <c r="L23" i="3"/>
  <c r="N21" i="3"/>
  <c r="L21" i="3"/>
  <c r="N19" i="3"/>
  <c r="L19" i="3"/>
  <c r="N17" i="3"/>
  <c r="L17" i="3"/>
  <c r="N15" i="3"/>
  <c r="L15" i="3"/>
  <c r="P13" i="3"/>
  <c r="N13" i="3"/>
  <c r="L13" i="3"/>
  <c r="H13" i="3"/>
  <c r="P11" i="3"/>
  <c r="N11" i="3"/>
  <c r="L11" i="3"/>
  <c r="N9" i="3"/>
  <c r="L9" i="3"/>
  <c r="N7" i="3"/>
  <c r="L7" i="3"/>
  <c r="N5" i="3"/>
  <c r="L5" i="3"/>
  <c r="N3" i="3"/>
  <c r="L3" i="3"/>
  <c r="O2" i="3"/>
  <c r="M2" i="3"/>
  <c r="N24" i="3" s="1"/>
  <c r="K2" i="3"/>
  <c r="L26" i="3" s="1"/>
  <c r="I2" i="3"/>
  <c r="J24" i="3" s="1"/>
  <c r="G2" i="3"/>
  <c r="M2" i="1"/>
  <c r="N12" i="1"/>
  <c r="K2" i="1"/>
  <c r="I2" i="1"/>
  <c r="J12" i="1"/>
  <c r="G2" i="1"/>
  <c r="H10" i="1" s="1"/>
  <c r="J3" i="1"/>
  <c r="N3" i="1"/>
  <c r="O2" i="1"/>
  <c r="P15" i="1"/>
  <c r="P23" i="1"/>
  <c r="N4" i="1"/>
  <c r="N9" i="1"/>
  <c r="N20" i="1"/>
  <c r="N21" i="1"/>
  <c r="L9" i="1"/>
  <c r="L21" i="1"/>
  <c r="L23" i="1"/>
  <c r="J4" i="1"/>
  <c r="J6" i="1"/>
  <c r="J9" i="1"/>
  <c r="J10" i="1"/>
  <c r="J15" i="1"/>
  <c r="J20" i="1"/>
  <c r="J17" i="1"/>
  <c r="J21" i="1"/>
  <c r="J23" i="1"/>
  <c r="N23" i="1"/>
  <c r="N17" i="1"/>
  <c r="N15" i="1"/>
  <c r="N10" i="1"/>
  <c r="N6" i="1"/>
  <c r="J16" i="1"/>
  <c r="J19" i="1"/>
  <c r="J14" i="1"/>
  <c r="J8" i="1"/>
  <c r="J5" i="1"/>
  <c r="L19" i="1"/>
  <c r="N16" i="1"/>
  <c r="N19" i="1"/>
  <c r="N14" i="1"/>
  <c r="N8" i="1"/>
  <c r="N5" i="1"/>
  <c r="P16" i="1"/>
  <c r="J22" i="1"/>
  <c r="J18" i="1"/>
  <c r="J13" i="1"/>
  <c r="J11" i="1"/>
  <c r="J7" i="1"/>
  <c r="L22" i="1"/>
  <c r="N22" i="1"/>
  <c r="N18" i="1"/>
  <c r="N13" i="1"/>
  <c r="N11" i="1"/>
  <c r="N7" i="1"/>
  <c r="P11" i="1"/>
  <c r="H6" i="1"/>
  <c r="H15" i="1"/>
  <c r="H23" i="1"/>
  <c r="F23" i="1" s="1"/>
  <c r="H11" i="1"/>
  <c r="H18" i="1"/>
  <c r="H22" i="1"/>
  <c r="H3" i="1"/>
  <c r="H9" i="1"/>
  <c r="H20" i="1"/>
  <c r="N6" i="5" l="1"/>
  <c r="N3" i="5"/>
  <c r="H6" i="5"/>
  <c r="H10" i="5"/>
  <c r="N11" i="5"/>
  <c r="H14" i="5"/>
  <c r="F14" i="5" s="1"/>
  <c r="N15" i="5"/>
  <c r="H3" i="5"/>
  <c r="N4" i="5"/>
  <c r="L5" i="5"/>
  <c r="F5" i="5" s="1"/>
  <c r="J6" i="5"/>
  <c r="H7" i="5"/>
  <c r="N8" i="5"/>
  <c r="L9" i="5"/>
  <c r="F9" i="5" s="1"/>
  <c r="J10" i="5"/>
  <c r="H11" i="5"/>
  <c r="N12" i="5"/>
  <c r="L13" i="5"/>
  <c r="F13" i="5" s="1"/>
  <c r="H15" i="5"/>
  <c r="F15" i="5" s="1"/>
  <c r="N10" i="5"/>
  <c r="N14" i="5"/>
  <c r="N7" i="5"/>
  <c r="H4" i="5"/>
  <c r="N5" i="5"/>
  <c r="L6" i="5"/>
  <c r="H8" i="5"/>
  <c r="F8" i="5" s="1"/>
  <c r="N9" i="5"/>
  <c r="L10" i="5"/>
  <c r="H12" i="5"/>
  <c r="F12" i="5" s="1"/>
  <c r="F7" i="4"/>
  <c r="F8" i="4"/>
  <c r="N3" i="4"/>
  <c r="H6" i="4"/>
  <c r="F6" i="4" s="1"/>
  <c r="J3" i="4"/>
  <c r="H4" i="4"/>
  <c r="F4" i="4" s="1"/>
  <c r="N5" i="4"/>
  <c r="F5" i="4" s="1"/>
  <c r="H3" i="4"/>
  <c r="N4" i="4"/>
  <c r="H25" i="3"/>
  <c r="F25" i="3" s="1"/>
  <c r="H23" i="3"/>
  <c r="H21" i="3"/>
  <c r="F21" i="3" s="1"/>
  <c r="H19" i="3"/>
  <c r="H17" i="3"/>
  <c r="H15" i="3"/>
  <c r="H11" i="3"/>
  <c r="H9" i="3"/>
  <c r="F9" i="3" s="1"/>
  <c r="H7" i="3"/>
  <c r="H5" i="3"/>
  <c r="H3" i="3"/>
  <c r="P23" i="3"/>
  <c r="P21" i="3"/>
  <c r="P19" i="3"/>
  <c r="P17" i="3"/>
  <c r="P15" i="3"/>
  <c r="P9" i="3"/>
  <c r="P7" i="3"/>
  <c r="P5" i="3"/>
  <c r="P3" i="3"/>
  <c r="P26" i="3"/>
  <c r="P4" i="3"/>
  <c r="P6" i="3"/>
  <c r="P8" i="3"/>
  <c r="P10" i="3"/>
  <c r="H12" i="3"/>
  <c r="F26" i="3"/>
  <c r="P12" i="3"/>
  <c r="H14" i="3"/>
  <c r="H16" i="3"/>
  <c r="H18" i="3"/>
  <c r="H20" i="3"/>
  <c r="H22" i="3"/>
  <c r="H24" i="3"/>
  <c r="H4" i="3"/>
  <c r="H6" i="3"/>
  <c r="F6" i="3" s="1"/>
  <c r="H8" i="3"/>
  <c r="H10" i="3"/>
  <c r="P14" i="3"/>
  <c r="P16" i="3"/>
  <c r="P18" i="3"/>
  <c r="P20" i="3"/>
  <c r="P22" i="3"/>
  <c r="P24" i="3"/>
  <c r="J4" i="3"/>
  <c r="J6" i="3"/>
  <c r="J10" i="3"/>
  <c r="J12" i="3"/>
  <c r="J18" i="3"/>
  <c r="J20" i="3"/>
  <c r="J22" i="3"/>
  <c r="J3" i="3"/>
  <c r="N4" i="3"/>
  <c r="J5" i="3"/>
  <c r="N6" i="3"/>
  <c r="J7" i="3"/>
  <c r="N8" i="3"/>
  <c r="J9" i="3"/>
  <c r="N10" i="3"/>
  <c r="J11" i="3"/>
  <c r="N12" i="3"/>
  <c r="J13" i="3"/>
  <c r="F13" i="3" s="1"/>
  <c r="N14" i="3"/>
  <c r="J15" i="3"/>
  <c r="N16" i="3"/>
  <c r="J17" i="3"/>
  <c r="N18" i="3"/>
  <c r="J19" i="3"/>
  <c r="N20" i="3"/>
  <c r="J21" i="3"/>
  <c r="N22" i="3"/>
  <c r="J23" i="3"/>
  <c r="J8" i="3"/>
  <c r="J14" i="3"/>
  <c r="J16" i="3"/>
  <c r="L4" i="3"/>
  <c r="L6" i="3"/>
  <c r="L8" i="3"/>
  <c r="L10" i="3"/>
  <c r="L12" i="3"/>
  <c r="L14" i="3"/>
  <c r="L16" i="3"/>
  <c r="L18" i="3"/>
  <c r="L20" i="3"/>
  <c r="L22" i="3"/>
  <c r="L24" i="3"/>
  <c r="P6" i="1"/>
  <c r="F6" i="1" s="1"/>
  <c r="P19" i="1"/>
  <c r="P18" i="1"/>
  <c r="P3" i="1"/>
  <c r="P12" i="1"/>
  <c r="P21" i="1"/>
  <c r="P5" i="1"/>
  <c r="P22" i="1"/>
  <c r="F22" i="1" s="1"/>
  <c r="P7" i="1"/>
  <c r="P9" i="1"/>
  <c r="F9" i="1" s="1"/>
  <c r="P20" i="1"/>
  <c r="P14" i="1"/>
  <c r="P13" i="1"/>
  <c r="F15" i="1"/>
  <c r="P8" i="1"/>
  <c r="P17" i="1"/>
  <c r="L3" i="1"/>
  <c r="L15" i="1"/>
  <c r="L8" i="1"/>
  <c r="L20" i="1"/>
  <c r="F20" i="1" s="1"/>
  <c r="L16" i="1"/>
  <c r="L12" i="1"/>
  <c r="L10" i="1"/>
  <c r="F10" i="1" s="1"/>
  <c r="L4" i="1"/>
  <c r="L14" i="1"/>
  <c r="L13" i="1"/>
  <c r="L11" i="1"/>
  <c r="F11" i="1" s="1"/>
  <c r="L6" i="1"/>
  <c r="L5" i="1"/>
  <c r="L7" i="1"/>
  <c r="F18" i="1"/>
  <c r="L18" i="1"/>
  <c r="P4" i="1"/>
  <c r="L17" i="1"/>
  <c r="F3" i="1"/>
  <c r="P10" i="1"/>
  <c r="H16" i="1"/>
  <c r="F16" i="1" s="1"/>
  <c r="H5" i="1"/>
  <c r="F5" i="1" s="1"/>
  <c r="H7" i="1"/>
  <c r="F7" i="1" s="1"/>
  <c r="H17" i="1"/>
  <c r="F17" i="1" s="1"/>
  <c r="H19" i="1"/>
  <c r="H8" i="1"/>
  <c r="H21" i="1"/>
  <c r="H12" i="1"/>
  <c r="F12" i="1" s="1"/>
  <c r="H14" i="1"/>
  <c r="F14" i="1" s="1"/>
  <c r="H4" i="1"/>
  <c r="F4" i="1" s="1"/>
  <c r="H13" i="1"/>
  <c r="F13" i="1" s="1"/>
  <c r="F11" i="5" l="1"/>
  <c r="F7" i="5"/>
  <c r="F3" i="5"/>
  <c r="F10" i="5"/>
  <c r="F4" i="5"/>
  <c r="F6" i="5"/>
  <c r="F3" i="4"/>
  <c r="F20" i="3"/>
  <c r="F4" i="3"/>
  <c r="F3" i="3"/>
  <c r="F11" i="3"/>
  <c r="F10" i="3"/>
  <c r="F24" i="3"/>
  <c r="F16" i="3"/>
  <c r="F12" i="3"/>
  <c r="F5" i="3"/>
  <c r="F15" i="3"/>
  <c r="F23" i="3"/>
  <c r="F19" i="3"/>
  <c r="F18" i="3"/>
  <c r="F8" i="3"/>
  <c r="F22" i="3"/>
  <c r="F14" i="3"/>
  <c r="F7" i="3"/>
  <c r="F17" i="3"/>
  <c r="F19" i="1"/>
  <c r="F21" i="1"/>
  <c r="F8" i="1"/>
</calcChain>
</file>

<file path=xl/sharedStrings.xml><?xml version="1.0" encoding="utf-8"?>
<sst xmlns="http://schemas.openxmlformats.org/spreadsheetml/2006/main" count="395" uniqueCount="188">
  <si>
    <t>место</t>
  </si>
  <si>
    <t>пол</t>
  </si>
  <si>
    <t>Ф</t>
  </si>
  <si>
    <t>И</t>
  </si>
  <si>
    <t>О</t>
  </si>
  <si>
    <t>СУММА</t>
  </si>
  <si>
    <t>рез-т1</t>
  </si>
  <si>
    <t>балл1</t>
  </si>
  <si>
    <t>рез-т2</t>
  </si>
  <si>
    <t>балл2</t>
  </si>
  <si>
    <t>рез-т3</t>
  </si>
  <si>
    <t>балл3</t>
  </si>
  <si>
    <t>рез-т4</t>
  </si>
  <si>
    <t>балл4</t>
  </si>
  <si>
    <t>рез-т5</t>
  </si>
  <si>
    <t>балл5</t>
  </si>
  <si>
    <t>рез-т6</t>
  </si>
  <si>
    <t>балл6</t>
  </si>
  <si>
    <t>рез-т7</t>
  </si>
  <si>
    <t>балл7</t>
  </si>
  <si>
    <t>рез-т8</t>
  </si>
  <si>
    <t>балл8</t>
  </si>
  <si>
    <t>рез-т9</t>
  </si>
  <si>
    <t>балл9</t>
  </si>
  <si>
    <t>Краева</t>
  </si>
  <si>
    <t>Дарья</t>
  </si>
  <si>
    <t>Николаевна</t>
  </si>
  <si>
    <t>мехмат</t>
  </si>
  <si>
    <t>факультет</t>
  </si>
  <si>
    <t>ж</t>
  </si>
  <si>
    <t>Пономарёва</t>
  </si>
  <si>
    <t>Елизавета</t>
  </si>
  <si>
    <t>Валентиновна</t>
  </si>
  <si>
    <t>вып</t>
  </si>
  <si>
    <t xml:space="preserve">Вакулинская </t>
  </si>
  <si>
    <t>Александра</t>
  </si>
  <si>
    <t>Ивановна</t>
  </si>
  <si>
    <t>соц</t>
  </si>
  <si>
    <t>Румшиская</t>
  </si>
  <si>
    <t>Алёна</t>
  </si>
  <si>
    <t>Дмитриевна</t>
  </si>
  <si>
    <t>ффм</t>
  </si>
  <si>
    <t>асп</t>
  </si>
  <si>
    <t>Зеленцова</t>
  </si>
  <si>
    <t>Екатерина</t>
  </si>
  <si>
    <t>Валерьевна</t>
  </si>
  <si>
    <t>Дунина</t>
  </si>
  <si>
    <t>Надежда</t>
  </si>
  <si>
    <t>Леонидовна</t>
  </si>
  <si>
    <t>Сабурова</t>
  </si>
  <si>
    <t>Ася</t>
  </si>
  <si>
    <t>Станиславовна</t>
  </si>
  <si>
    <t>Ломакина</t>
  </si>
  <si>
    <t>Маргарита</t>
  </si>
  <si>
    <t>Владимировна</t>
  </si>
  <si>
    <t>Трусова</t>
  </si>
  <si>
    <t>Анатольевна</t>
  </si>
  <si>
    <t>ФГУ</t>
  </si>
  <si>
    <t>Сартан</t>
  </si>
  <si>
    <t>Александровна</t>
  </si>
  <si>
    <t>жур</t>
  </si>
  <si>
    <t xml:space="preserve">Готман </t>
  </si>
  <si>
    <t>Мария</t>
  </si>
  <si>
    <t>вмк</t>
  </si>
  <si>
    <t>Степанова</t>
  </si>
  <si>
    <t>Анастасия</t>
  </si>
  <si>
    <t>Попова</t>
  </si>
  <si>
    <t>Светлана</t>
  </si>
  <si>
    <t>Рубанова</t>
  </si>
  <si>
    <t xml:space="preserve">Назарова </t>
  </si>
  <si>
    <t>Катя</t>
  </si>
  <si>
    <t>Максимовна</t>
  </si>
  <si>
    <t>Шаклеева</t>
  </si>
  <si>
    <t>Барымова</t>
  </si>
  <si>
    <t>Андреевна</t>
  </si>
  <si>
    <t>псих</t>
  </si>
  <si>
    <t>геол</t>
  </si>
  <si>
    <t>Яшина</t>
  </si>
  <si>
    <t>Евгения</t>
  </si>
  <si>
    <t>Галина</t>
  </si>
  <si>
    <t xml:space="preserve">Фадеева </t>
  </si>
  <si>
    <t>Ольга</t>
  </si>
  <si>
    <t>Баценкова</t>
  </si>
  <si>
    <t>Антонина</t>
  </si>
  <si>
    <t>примечание</t>
  </si>
  <si>
    <t>балл 1</t>
  </si>
  <si>
    <t>время "контест"</t>
  </si>
  <si>
    <t>балл 2</t>
  </si>
  <si>
    <t>время "переправа с перестёжкой"</t>
  </si>
  <si>
    <t>балл 3</t>
  </si>
  <si>
    <t>время "П-образка"</t>
  </si>
  <si>
    <t>балл 4</t>
  </si>
  <si>
    <t>время "Переправа с наведением</t>
  </si>
  <si>
    <t>балл 5</t>
  </si>
  <si>
    <t>время "спуск в 2 этапа"</t>
  </si>
  <si>
    <t>м</t>
  </si>
  <si>
    <t>Калиновский</t>
  </si>
  <si>
    <t>Леонид</t>
  </si>
  <si>
    <t>Викторович</t>
  </si>
  <si>
    <t>геогр</t>
  </si>
  <si>
    <t>Берелехис</t>
  </si>
  <si>
    <t>Илья</t>
  </si>
  <si>
    <t>Александрович</t>
  </si>
  <si>
    <t>Орлов</t>
  </si>
  <si>
    <t xml:space="preserve">Сергей </t>
  </si>
  <si>
    <t>Владимирович</t>
  </si>
  <si>
    <t>Маслов</t>
  </si>
  <si>
    <t>Александр</t>
  </si>
  <si>
    <t>Сергеевич</t>
  </si>
  <si>
    <t>юр</t>
  </si>
  <si>
    <t xml:space="preserve"> вып</t>
  </si>
  <si>
    <t>Богдашкин</t>
  </si>
  <si>
    <t>Назаров</t>
  </si>
  <si>
    <t xml:space="preserve">Максим </t>
  </si>
  <si>
    <t>Михайлович</t>
  </si>
  <si>
    <t>Новосёлов</t>
  </si>
  <si>
    <t>Андреевич</t>
  </si>
  <si>
    <t>физ</t>
  </si>
  <si>
    <t>Архиповский</t>
  </si>
  <si>
    <t>Алексеевич</t>
  </si>
  <si>
    <t>Ромов</t>
  </si>
  <si>
    <t>Пётр</t>
  </si>
  <si>
    <t>Афанасьев</t>
  </si>
  <si>
    <t>Олег</t>
  </si>
  <si>
    <t>Ильич</t>
  </si>
  <si>
    <t>хим</t>
  </si>
  <si>
    <t>Мирошкин</t>
  </si>
  <si>
    <t>Николай</t>
  </si>
  <si>
    <t>Киреев</t>
  </si>
  <si>
    <t xml:space="preserve">Игорь </t>
  </si>
  <si>
    <t>Геннадьевич</t>
  </si>
  <si>
    <t>Мошарев</t>
  </si>
  <si>
    <t>Павел</t>
  </si>
  <si>
    <t>Дымов</t>
  </si>
  <si>
    <t>Григорий</t>
  </si>
  <si>
    <t>Смирнов</t>
  </si>
  <si>
    <t>Юрьевич</t>
  </si>
  <si>
    <t>Буздалов</t>
  </si>
  <si>
    <t>Денис</t>
  </si>
  <si>
    <t>Инфлянскас</t>
  </si>
  <si>
    <t>Виталий</t>
  </si>
  <si>
    <t>Вацлавович</t>
  </si>
  <si>
    <t>Стефонишин</t>
  </si>
  <si>
    <t>Даниил</t>
  </si>
  <si>
    <t>Алексндрович</t>
  </si>
  <si>
    <t>Артемий</t>
  </si>
  <si>
    <t>Максимович</t>
  </si>
  <si>
    <t>Ремез</t>
  </si>
  <si>
    <t>Владимир</t>
  </si>
  <si>
    <t>Петрович</t>
  </si>
  <si>
    <t>Бахтияров</t>
  </si>
  <si>
    <t>Дмитрий</t>
  </si>
  <si>
    <t>Тюрнин</t>
  </si>
  <si>
    <t>Святослав</t>
  </si>
  <si>
    <t>Олегович</t>
  </si>
  <si>
    <t xml:space="preserve">Ромов </t>
  </si>
  <si>
    <t>Садовников</t>
  </si>
  <si>
    <t>А</t>
  </si>
  <si>
    <t>Ю</t>
  </si>
  <si>
    <t xml:space="preserve">Шитова </t>
  </si>
  <si>
    <t>балл 6</t>
  </si>
  <si>
    <t>время 
"забрасывание верёвки"</t>
  </si>
  <si>
    <t>балл 7</t>
  </si>
  <si>
    <t>время "М-образка"</t>
  </si>
  <si>
    <t>балл 8</t>
  </si>
  <si>
    <t>время "В квадрат"</t>
  </si>
  <si>
    <t>балл 9</t>
  </si>
  <si>
    <t>время "Соло-ИТО"</t>
  </si>
  <si>
    <t>Пасынков</t>
  </si>
  <si>
    <t>Мартьянов</t>
  </si>
  <si>
    <t>Артём</t>
  </si>
  <si>
    <t>Константинович</t>
  </si>
  <si>
    <t>Максим</t>
  </si>
  <si>
    <t>Сергей</t>
  </si>
  <si>
    <t>Точилов</t>
  </si>
  <si>
    <t>Алексей</t>
  </si>
  <si>
    <t xml:space="preserve">Маслов </t>
  </si>
  <si>
    <t>Игорь</t>
  </si>
  <si>
    <t>Мужской финал</t>
  </si>
  <si>
    <t>1 место</t>
  </si>
  <si>
    <t>Калиновский Леонид</t>
  </si>
  <si>
    <t>2 место</t>
  </si>
  <si>
    <t>Берелехис Илья</t>
  </si>
  <si>
    <t>3 место</t>
  </si>
  <si>
    <t>Пасынков Николай</t>
  </si>
  <si>
    <t>4 место</t>
  </si>
  <si>
    <t>Афанасьев Олег</t>
  </si>
  <si>
    <t>время 
"забрасываени верёвки"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</si>
</sst>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0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18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2" borderId="6" xfId="0" applyFill="1" applyBorder="1"/>
    <xf numFmtId="0" fontId="0" fillId="2" borderId="1" xfId="0" applyFill="1" applyBorder="1"/>
    <xf numFmtId="0" fontId="0" fillId="2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3" borderId="1" xfId="0" applyFill="1" applyBorder="1"/>
    <xf numFmtId="0" fontId="0" fillId="3" borderId="0" xfId="0" applyFill="1" applyBorder="1"/>
    <xf numFmtId="0" fontId="0" fillId="3" borderId="15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workbookViewId="0"/>
  </sheetViews>
  <sheetFormatPr defaultRowHeight="14.4" x14ac:dyDescent="0.3"/>
  <cols>
    <col min="1" max="1" width="5.88671875" customWidth="1"/>
    <col min="2" max="2" width="5.109375" customWidth="1"/>
    <col min="3" max="3" width="14.6640625" customWidth="1"/>
    <col min="4" max="4" width="11" customWidth="1"/>
    <col min="5" max="5" width="13.44140625" customWidth="1"/>
    <col min="17" max="17" width="12.5546875" customWidth="1"/>
  </cols>
  <sheetData>
    <row r="1" spans="1:1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28</v>
      </c>
      <c r="R1" s="1" t="s">
        <v>84</v>
      </c>
    </row>
    <row r="2" spans="1:18" ht="15" thickBot="1" x14ac:dyDescent="0.35">
      <c r="A2" s="3"/>
      <c r="B2" s="3"/>
      <c r="C2" s="3"/>
      <c r="D2" s="3"/>
      <c r="E2" s="3"/>
      <c r="F2" s="3"/>
      <c r="G2" s="3">
        <f>MIN(G3:G102)</f>
        <v>68</v>
      </c>
      <c r="H2" s="3"/>
      <c r="I2" s="3">
        <f t="shared" ref="I2:O2" si="0">MIN(I3:I102)</f>
        <v>27</v>
      </c>
      <c r="J2" s="3"/>
      <c r="K2" s="3">
        <f t="shared" si="0"/>
        <v>40</v>
      </c>
      <c r="L2" s="3"/>
      <c r="M2" s="3">
        <f t="shared" si="0"/>
        <v>53</v>
      </c>
      <c r="N2" s="3"/>
      <c r="O2" s="3">
        <f t="shared" si="0"/>
        <v>85</v>
      </c>
      <c r="P2" s="3"/>
      <c r="Q2" s="3"/>
      <c r="R2" s="3"/>
    </row>
    <row r="3" spans="1:18" x14ac:dyDescent="0.3">
      <c r="A3" s="56">
        <v>1</v>
      </c>
      <c r="B3" s="57" t="s">
        <v>29</v>
      </c>
      <c r="C3" s="57" t="s">
        <v>24</v>
      </c>
      <c r="D3" s="57" t="s">
        <v>25</v>
      </c>
      <c r="E3" s="57" t="s">
        <v>26</v>
      </c>
      <c r="F3" s="57">
        <f t="shared" ref="F3:F23" si="1">H3+J3+L3+N3+P3</f>
        <v>4.9636363636363638</v>
      </c>
      <c r="G3" s="57">
        <v>68</v>
      </c>
      <c r="H3" s="57">
        <f t="shared" ref="H3:H23" si="2">IF(ISNUMBER(G3),G$2/G3,0)</f>
        <v>1</v>
      </c>
      <c r="I3" s="57">
        <v>27</v>
      </c>
      <c r="J3" s="57">
        <f t="shared" ref="J3:J23" si="3">IF(ISNUMBER(I3),I$2/I3,0)</f>
        <v>1</v>
      </c>
      <c r="K3" s="57">
        <v>40</v>
      </c>
      <c r="L3" s="57">
        <f t="shared" ref="L3:L23" si="4">IF(ISNUMBER(K3),K$2/K3,0)</f>
        <v>1</v>
      </c>
      <c r="M3" s="57">
        <v>55</v>
      </c>
      <c r="N3" s="57">
        <f t="shared" ref="N3:N23" si="5">IF(ISNUMBER(M3),M$2/M3,0)</f>
        <v>0.96363636363636362</v>
      </c>
      <c r="O3" s="57">
        <v>85</v>
      </c>
      <c r="P3" s="57">
        <f t="shared" ref="P3:P23" si="6">IF(ISNUMBER(O3),O$2/O3,0)</f>
        <v>1</v>
      </c>
      <c r="Q3" s="57" t="s">
        <v>27</v>
      </c>
      <c r="R3" s="58"/>
    </row>
    <row r="4" spans="1:18" x14ac:dyDescent="0.3">
      <c r="A4" s="54">
        <v>2</v>
      </c>
      <c r="B4" s="49" t="s">
        <v>29</v>
      </c>
      <c r="C4" s="49" t="s">
        <v>30</v>
      </c>
      <c r="D4" s="49" t="s">
        <v>31</v>
      </c>
      <c r="E4" s="49" t="s">
        <v>32</v>
      </c>
      <c r="F4" s="49">
        <f t="shared" si="1"/>
        <v>4.5610988046742875</v>
      </c>
      <c r="G4" s="49">
        <v>73</v>
      </c>
      <c r="H4" s="49">
        <f t="shared" si="2"/>
        <v>0.93150684931506844</v>
      </c>
      <c r="I4" s="49">
        <v>34</v>
      </c>
      <c r="J4" s="49">
        <f t="shared" si="3"/>
        <v>0.79411764705882348</v>
      </c>
      <c r="K4" s="49">
        <v>46</v>
      </c>
      <c r="L4" s="49">
        <f t="shared" si="4"/>
        <v>0.86956521739130432</v>
      </c>
      <c r="M4" s="49">
        <v>53</v>
      </c>
      <c r="N4" s="49">
        <f t="shared" si="5"/>
        <v>1</v>
      </c>
      <c r="O4" s="49">
        <v>88</v>
      </c>
      <c r="P4" s="49">
        <f t="shared" si="6"/>
        <v>0.96590909090909094</v>
      </c>
      <c r="Q4" s="49" t="s">
        <v>27</v>
      </c>
      <c r="R4" s="55" t="s">
        <v>33</v>
      </c>
    </row>
    <row r="5" spans="1:18" x14ac:dyDescent="0.3">
      <c r="A5" s="54">
        <v>3</v>
      </c>
      <c r="B5" s="49" t="s">
        <v>29</v>
      </c>
      <c r="C5" s="49" t="s">
        <v>34</v>
      </c>
      <c r="D5" s="49" t="s">
        <v>35</v>
      </c>
      <c r="E5" s="49" t="s">
        <v>36</v>
      </c>
      <c r="F5" s="49">
        <f t="shared" si="1"/>
        <v>3.2661609449981546</v>
      </c>
      <c r="G5" s="49">
        <v>85</v>
      </c>
      <c r="H5" s="49">
        <f t="shared" si="2"/>
        <v>0.8</v>
      </c>
      <c r="I5" s="49">
        <v>43</v>
      </c>
      <c r="J5" s="49">
        <f t="shared" si="3"/>
        <v>0.62790697674418605</v>
      </c>
      <c r="K5" s="49">
        <v>63</v>
      </c>
      <c r="L5" s="49">
        <f t="shared" si="4"/>
        <v>0.63492063492063489</v>
      </c>
      <c r="M5" s="49">
        <v>150</v>
      </c>
      <c r="N5" s="49">
        <f t="shared" si="5"/>
        <v>0.35333333333333333</v>
      </c>
      <c r="O5" s="49">
        <v>100</v>
      </c>
      <c r="P5" s="49">
        <f t="shared" si="6"/>
        <v>0.85</v>
      </c>
      <c r="Q5" s="49" t="s">
        <v>37</v>
      </c>
      <c r="R5" s="55"/>
    </row>
    <row r="6" spans="1:18" x14ac:dyDescent="0.3">
      <c r="A6" s="7">
        <v>4</v>
      </c>
      <c r="B6" s="1" t="s">
        <v>29</v>
      </c>
      <c r="C6" s="1" t="s">
        <v>38</v>
      </c>
      <c r="D6" s="1" t="s">
        <v>39</v>
      </c>
      <c r="E6" s="1" t="s">
        <v>40</v>
      </c>
      <c r="F6" s="1">
        <f t="shared" si="1"/>
        <v>3.0124886295960511</v>
      </c>
      <c r="G6" s="1">
        <v>95</v>
      </c>
      <c r="H6" s="1">
        <f t="shared" si="2"/>
        <v>0.71578947368421053</v>
      </c>
      <c r="I6" s="1">
        <v>62</v>
      </c>
      <c r="J6" s="1">
        <f t="shared" si="3"/>
        <v>0.43548387096774194</v>
      </c>
      <c r="K6" s="1">
        <v>59</v>
      </c>
      <c r="L6" s="1">
        <f t="shared" si="4"/>
        <v>0.67796610169491522</v>
      </c>
      <c r="M6" s="1">
        <v>74</v>
      </c>
      <c r="N6" s="1">
        <f t="shared" si="5"/>
        <v>0.71621621621621623</v>
      </c>
      <c r="O6" s="1">
        <v>182</v>
      </c>
      <c r="P6" s="1">
        <f t="shared" si="6"/>
        <v>0.46703296703296704</v>
      </c>
      <c r="Q6" s="1" t="s">
        <v>41</v>
      </c>
      <c r="R6" s="8" t="s">
        <v>42</v>
      </c>
    </row>
    <row r="7" spans="1:18" x14ac:dyDescent="0.3">
      <c r="A7" s="7">
        <v>5</v>
      </c>
      <c r="B7" s="1" t="s">
        <v>29</v>
      </c>
      <c r="C7" s="1" t="s">
        <v>43</v>
      </c>
      <c r="D7" s="1" t="s">
        <v>44</v>
      </c>
      <c r="E7" s="1" t="s">
        <v>45</v>
      </c>
      <c r="F7" s="1">
        <f t="shared" si="1"/>
        <v>2.942887273215637</v>
      </c>
      <c r="G7" s="1">
        <v>102</v>
      </c>
      <c r="H7" s="1">
        <f t="shared" si="2"/>
        <v>0.66666666666666663</v>
      </c>
      <c r="I7" s="1">
        <v>48</v>
      </c>
      <c r="J7" s="1">
        <f t="shared" si="3"/>
        <v>0.5625</v>
      </c>
      <c r="K7" s="1">
        <v>73</v>
      </c>
      <c r="L7" s="1">
        <f t="shared" si="4"/>
        <v>0.54794520547945202</v>
      </c>
      <c r="M7" s="1">
        <v>68</v>
      </c>
      <c r="N7" s="1">
        <f t="shared" si="5"/>
        <v>0.77941176470588236</v>
      </c>
      <c r="O7" s="1">
        <v>220</v>
      </c>
      <c r="P7" s="1">
        <f t="shared" si="6"/>
        <v>0.38636363636363635</v>
      </c>
      <c r="Q7" s="1"/>
      <c r="R7" s="8"/>
    </row>
    <row r="8" spans="1:18" x14ac:dyDescent="0.3">
      <c r="A8" s="7">
        <v>6</v>
      </c>
      <c r="B8" s="1" t="s">
        <v>29</v>
      </c>
      <c r="C8" s="1" t="s">
        <v>49</v>
      </c>
      <c r="D8" s="1" t="s">
        <v>50</v>
      </c>
      <c r="E8" s="1" t="s">
        <v>51</v>
      </c>
      <c r="F8" s="1">
        <f t="shared" si="1"/>
        <v>2.810060909716082</v>
      </c>
      <c r="G8" s="1">
        <v>135</v>
      </c>
      <c r="H8" s="1">
        <f t="shared" si="2"/>
        <v>0.50370370370370365</v>
      </c>
      <c r="I8" s="1">
        <v>50</v>
      </c>
      <c r="J8" s="1">
        <f t="shared" si="3"/>
        <v>0.54</v>
      </c>
      <c r="K8" s="1">
        <v>96</v>
      </c>
      <c r="L8" s="1">
        <f t="shared" si="4"/>
        <v>0.41666666666666669</v>
      </c>
      <c r="M8" s="1">
        <v>58</v>
      </c>
      <c r="N8" s="1">
        <f t="shared" si="5"/>
        <v>0.91379310344827591</v>
      </c>
      <c r="O8" s="1">
        <v>195</v>
      </c>
      <c r="P8" s="1">
        <f t="shared" si="6"/>
        <v>0.4358974358974359</v>
      </c>
      <c r="Q8" s="1"/>
      <c r="R8" s="8"/>
    </row>
    <row r="9" spans="1:18" x14ac:dyDescent="0.3">
      <c r="A9" s="7">
        <v>7</v>
      </c>
      <c r="B9" s="1" t="s">
        <v>29</v>
      </c>
      <c r="C9" s="1" t="s">
        <v>46</v>
      </c>
      <c r="D9" s="1" t="s">
        <v>47</v>
      </c>
      <c r="E9" s="1" t="s">
        <v>48</v>
      </c>
      <c r="F9" s="1">
        <f t="shared" si="1"/>
        <v>2.5261331202684882</v>
      </c>
      <c r="G9" s="1">
        <v>109</v>
      </c>
      <c r="H9" s="1">
        <f t="shared" si="2"/>
        <v>0.62385321100917435</v>
      </c>
      <c r="I9" s="1">
        <v>76</v>
      </c>
      <c r="J9" s="1">
        <f t="shared" si="3"/>
        <v>0.35526315789473684</v>
      </c>
      <c r="K9" s="1">
        <v>77</v>
      </c>
      <c r="L9" s="1">
        <f t="shared" si="4"/>
        <v>0.51948051948051943</v>
      </c>
      <c r="M9" s="1">
        <v>115</v>
      </c>
      <c r="N9" s="1">
        <f t="shared" si="5"/>
        <v>0.46086956521739131</v>
      </c>
      <c r="O9" s="1">
        <v>150</v>
      </c>
      <c r="P9" s="1">
        <f t="shared" si="6"/>
        <v>0.56666666666666665</v>
      </c>
      <c r="Q9" s="1"/>
      <c r="R9" s="8"/>
    </row>
    <row r="10" spans="1:18" x14ac:dyDescent="0.3">
      <c r="A10" s="7">
        <v>8</v>
      </c>
      <c r="B10" s="1" t="s">
        <v>29</v>
      </c>
      <c r="C10" s="1" t="s">
        <v>52</v>
      </c>
      <c r="D10" s="1" t="s">
        <v>53</v>
      </c>
      <c r="E10" s="1" t="s">
        <v>54</v>
      </c>
      <c r="F10" s="1">
        <f t="shared" si="1"/>
        <v>2.3715190324679378</v>
      </c>
      <c r="G10" s="1">
        <v>78</v>
      </c>
      <c r="H10" s="1">
        <f t="shared" si="2"/>
        <v>0.87179487179487181</v>
      </c>
      <c r="I10" s="1">
        <v>117</v>
      </c>
      <c r="J10" s="1">
        <f t="shared" si="3"/>
        <v>0.23076923076923078</v>
      </c>
      <c r="K10" s="1">
        <v>137</v>
      </c>
      <c r="L10" s="1">
        <f t="shared" si="4"/>
        <v>0.29197080291970801</v>
      </c>
      <c r="M10" s="1">
        <v>105</v>
      </c>
      <c r="N10" s="1">
        <f t="shared" si="5"/>
        <v>0.50476190476190474</v>
      </c>
      <c r="O10" s="1">
        <v>180</v>
      </c>
      <c r="P10" s="1">
        <f t="shared" si="6"/>
        <v>0.47222222222222221</v>
      </c>
      <c r="Q10" s="1"/>
      <c r="R10" s="8"/>
    </row>
    <row r="11" spans="1:18" x14ac:dyDescent="0.3">
      <c r="A11" s="7">
        <v>9</v>
      </c>
      <c r="B11" s="1" t="s">
        <v>29</v>
      </c>
      <c r="C11" s="1" t="s">
        <v>55</v>
      </c>
      <c r="D11" s="1" t="s">
        <v>35</v>
      </c>
      <c r="E11" s="1" t="s">
        <v>56</v>
      </c>
      <c r="F11" s="1">
        <f t="shared" si="1"/>
        <v>2.0792166367245546</v>
      </c>
      <c r="G11" s="1">
        <v>125</v>
      </c>
      <c r="H11" s="1">
        <f t="shared" si="2"/>
        <v>0.54400000000000004</v>
      </c>
      <c r="I11" s="1">
        <v>63</v>
      </c>
      <c r="J11" s="1">
        <f t="shared" si="3"/>
        <v>0.42857142857142855</v>
      </c>
      <c r="K11" s="1">
        <v>113</v>
      </c>
      <c r="L11" s="1">
        <f t="shared" si="4"/>
        <v>0.35398230088495575</v>
      </c>
      <c r="M11" s="1">
        <v>133</v>
      </c>
      <c r="N11" s="1">
        <f t="shared" si="5"/>
        <v>0.39849624060150374</v>
      </c>
      <c r="O11" s="1">
        <v>240</v>
      </c>
      <c r="P11" s="1">
        <f t="shared" si="6"/>
        <v>0.35416666666666669</v>
      </c>
      <c r="Q11" s="1" t="s">
        <v>57</v>
      </c>
      <c r="R11" s="8"/>
    </row>
    <row r="12" spans="1:18" x14ac:dyDescent="0.3">
      <c r="A12" s="7">
        <v>10</v>
      </c>
      <c r="B12" s="1" t="s">
        <v>29</v>
      </c>
      <c r="C12" s="2" t="s">
        <v>58</v>
      </c>
      <c r="D12" s="1" t="s">
        <v>31</v>
      </c>
      <c r="E12" s="1" t="s">
        <v>59</v>
      </c>
      <c r="F12" s="1">
        <f t="shared" si="1"/>
        <v>2.0143285744519477</v>
      </c>
      <c r="G12" s="1">
        <v>194</v>
      </c>
      <c r="H12" s="1">
        <f t="shared" si="2"/>
        <v>0.35051546391752575</v>
      </c>
      <c r="I12" s="1">
        <v>111</v>
      </c>
      <c r="J12" s="1">
        <f t="shared" si="3"/>
        <v>0.24324324324324326</v>
      </c>
      <c r="K12" s="1">
        <v>56</v>
      </c>
      <c r="L12" s="1">
        <f t="shared" si="4"/>
        <v>0.7142857142857143</v>
      </c>
      <c r="M12" s="1">
        <v>183</v>
      </c>
      <c r="N12" s="1">
        <f t="shared" si="5"/>
        <v>0.2896174863387978</v>
      </c>
      <c r="O12" s="1">
        <v>204</v>
      </c>
      <c r="P12" s="1">
        <f t="shared" si="6"/>
        <v>0.41666666666666669</v>
      </c>
      <c r="Q12" s="1" t="s">
        <v>60</v>
      </c>
      <c r="R12" s="8" t="s">
        <v>33</v>
      </c>
    </row>
    <row r="13" spans="1:18" x14ac:dyDescent="0.3">
      <c r="A13" s="7">
        <v>11</v>
      </c>
      <c r="B13" s="1" t="s">
        <v>29</v>
      </c>
      <c r="C13" s="1" t="s">
        <v>66</v>
      </c>
      <c r="D13" s="1" t="s">
        <v>67</v>
      </c>
      <c r="E13" s="1"/>
      <c r="F13" s="1">
        <f t="shared" si="1"/>
        <v>1.8071428571428569</v>
      </c>
      <c r="G13" s="2">
        <v>102</v>
      </c>
      <c r="H13" s="1">
        <f t="shared" si="2"/>
        <v>0.66666666666666663</v>
      </c>
      <c r="I13" s="1"/>
      <c r="J13" s="1">
        <f t="shared" si="3"/>
        <v>0</v>
      </c>
      <c r="K13" s="2">
        <v>75</v>
      </c>
      <c r="L13" s="1">
        <f t="shared" si="4"/>
        <v>0.53333333333333333</v>
      </c>
      <c r="M13" s="1"/>
      <c r="N13" s="1">
        <f t="shared" si="5"/>
        <v>0</v>
      </c>
      <c r="O13" s="2">
        <v>140</v>
      </c>
      <c r="P13" s="1">
        <f t="shared" si="6"/>
        <v>0.6071428571428571</v>
      </c>
      <c r="Q13" s="1"/>
      <c r="R13" s="8"/>
    </row>
    <row r="14" spans="1:18" x14ac:dyDescent="0.3">
      <c r="A14" s="7">
        <v>12</v>
      </c>
      <c r="B14" s="1" t="s">
        <v>29</v>
      </c>
      <c r="C14" s="1" t="s">
        <v>61</v>
      </c>
      <c r="D14" s="1" t="s">
        <v>62</v>
      </c>
      <c r="E14" s="1" t="s">
        <v>48</v>
      </c>
      <c r="F14" s="1">
        <f t="shared" si="1"/>
        <v>1.7050142442370386</v>
      </c>
      <c r="G14" s="2">
        <v>140</v>
      </c>
      <c r="H14" s="1">
        <f t="shared" si="2"/>
        <v>0.48571428571428571</v>
      </c>
      <c r="I14" s="2">
        <v>165</v>
      </c>
      <c r="J14" s="1">
        <f t="shared" si="3"/>
        <v>0.16363636363636364</v>
      </c>
      <c r="K14" s="2">
        <v>157</v>
      </c>
      <c r="L14" s="1">
        <f t="shared" si="4"/>
        <v>0.25477707006369427</v>
      </c>
      <c r="M14" s="2">
        <v>141</v>
      </c>
      <c r="N14" s="1">
        <f t="shared" si="5"/>
        <v>0.37588652482269502</v>
      </c>
      <c r="O14" s="2">
        <v>200</v>
      </c>
      <c r="P14" s="1">
        <f t="shared" si="6"/>
        <v>0.42499999999999999</v>
      </c>
      <c r="Q14" s="1" t="s">
        <v>63</v>
      </c>
      <c r="R14" s="8"/>
    </row>
    <row r="15" spans="1:18" x14ac:dyDescent="0.3">
      <c r="A15" s="7">
        <v>13</v>
      </c>
      <c r="B15" s="1" t="s">
        <v>29</v>
      </c>
      <c r="C15" s="1" t="s">
        <v>64</v>
      </c>
      <c r="D15" s="1" t="s">
        <v>65</v>
      </c>
      <c r="E15" s="1" t="s">
        <v>59</v>
      </c>
      <c r="F15" s="1">
        <f t="shared" si="1"/>
        <v>1.218557552585974</v>
      </c>
      <c r="G15" s="2">
        <v>169</v>
      </c>
      <c r="H15" s="1">
        <f t="shared" si="2"/>
        <v>0.40236686390532544</v>
      </c>
      <c r="I15" s="2">
        <v>108</v>
      </c>
      <c r="J15" s="1">
        <f t="shared" si="3"/>
        <v>0.25</v>
      </c>
      <c r="K15" s="2">
        <v>162</v>
      </c>
      <c r="L15" s="1">
        <f t="shared" si="4"/>
        <v>0.24691358024691357</v>
      </c>
      <c r="M15" s="2">
        <v>166</v>
      </c>
      <c r="N15" s="1">
        <f t="shared" si="5"/>
        <v>0.31927710843373491</v>
      </c>
      <c r="O15" s="2"/>
      <c r="P15" s="1">
        <f t="shared" si="6"/>
        <v>0</v>
      </c>
      <c r="Q15" s="1"/>
      <c r="R15" s="8"/>
    </row>
    <row r="16" spans="1:18" x14ac:dyDescent="0.3">
      <c r="A16" s="7">
        <v>14</v>
      </c>
      <c r="B16" s="1" t="s">
        <v>29</v>
      </c>
      <c r="C16" s="1" t="s">
        <v>43</v>
      </c>
      <c r="D16" s="1" t="s">
        <v>79</v>
      </c>
      <c r="E16" s="1" t="s">
        <v>40</v>
      </c>
      <c r="F16" s="1">
        <f t="shared" si="1"/>
        <v>1.0484832264179684</v>
      </c>
      <c r="G16" s="1">
        <v>262</v>
      </c>
      <c r="H16" s="1">
        <f t="shared" si="2"/>
        <v>0.25954198473282442</v>
      </c>
      <c r="I16" s="1"/>
      <c r="J16" s="1">
        <f t="shared" si="3"/>
        <v>0</v>
      </c>
      <c r="K16" s="1">
        <v>82</v>
      </c>
      <c r="L16" s="1">
        <f t="shared" si="4"/>
        <v>0.48780487804878048</v>
      </c>
      <c r="M16" s="1">
        <v>176</v>
      </c>
      <c r="N16" s="1">
        <f t="shared" si="5"/>
        <v>0.30113636363636365</v>
      </c>
      <c r="O16" s="1"/>
      <c r="P16" s="1">
        <f t="shared" si="6"/>
        <v>0</v>
      </c>
      <c r="Q16" s="1"/>
      <c r="R16" s="8"/>
    </row>
    <row r="17" spans="1:18" x14ac:dyDescent="0.3">
      <c r="A17" s="7">
        <v>15</v>
      </c>
      <c r="B17" s="1" t="s">
        <v>29</v>
      </c>
      <c r="C17" s="1" t="s">
        <v>72</v>
      </c>
      <c r="D17" s="1" t="s">
        <v>25</v>
      </c>
      <c r="E17" s="1" t="s">
        <v>40</v>
      </c>
      <c r="F17" s="1">
        <f t="shared" si="1"/>
        <v>0.96277056277056272</v>
      </c>
      <c r="G17" s="1">
        <v>300</v>
      </c>
      <c r="H17" s="1">
        <f t="shared" si="2"/>
        <v>0.22666666666666666</v>
      </c>
      <c r="I17" s="1">
        <v>300</v>
      </c>
      <c r="J17" s="1">
        <f t="shared" si="3"/>
        <v>0.09</v>
      </c>
      <c r="K17" s="2">
        <v>300</v>
      </c>
      <c r="L17" s="1">
        <f t="shared" si="4"/>
        <v>0.13333333333333333</v>
      </c>
      <c r="M17" s="1">
        <v>231</v>
      </c>
      <c r="N17" s="1">
        <f t="shared" si="5"/>
        <v>0.22943722943722944</v>
      </c>
      <c r="O17" s="2">
        <v>300</v>
      </c>
      <c r="P17" s="1">
        <f t="shared" si="6"/>
        <v>0.28333333333333333</v>
      </c>
      <c r="Q17" s="1" t="s">
        <v>75</v>
      </c>
      <c r="R17" s="8"/>
    </row>
    <row r="18" spans="1:18" x14ac:dyDescent="0.3">
      <c r="A18" s="7">
        <v>16</v>
      </c>
      <c r="B18" s="1" t="s">
        <v>29</v>
      </c>
      <c r="C18" s="1" t="s">
        <v>73</v>
      </c>
      <c r="D18" s="1" t="s">
        <v>35</v>
      </c>
      <c r="E18" s="1" t="s">
        <v>74</v>
      </c>
      <c r="F18" s="1">
        <f t="shared" si="1"/>
        <v>0.93992327117327124</v>
      </c>
      <c r="G18" s="1"/>
      <c r="H18" s="1">
        <f t="shared" si="2"/>
        <v>0</v>
      </c>
      <c r="I18" s="1">
        <v>160</v>
      </c>
      <c r="J18" s="1">
        <f t="shared" si="3"/>
        <v>0.16875000000000001</v>
      </c>
      <c r="K18" s="2">
        <v>117</v>
      </c>
      <c r="L18" s="1">
        <f t="shared" si="4"/>
        <v>0.34188034188034189</v>
      </c>
      <c r="M18" s="1"/>
      <c r="N18" s="1">
        <f t="shared" si="5"/>
        <v>0</v>
      </c>
      <c r="O18" s="2">
        <v>198</v>
      </c>
      <c r="P18" s="1">
        <f t="shared" si="6"/>
        <v>0.42929292929292928</v>
      </c>
      <c r="Q18" s="1" t="s">
        <v>76</v>
      </c>
      <c r="R18" s="8"/>
    </row>
    <row r="19" spans="1:18" x14ac:dyDescent="0.3">
      <c r="A19" s="7">
        <v>17</v>
      </c>
      <c r="B19" s="1" t="s">
        <v>29</v>
      </c>
      <c r="C19" s="1" t="s">
        <v>69</v>
      </c>
      <c r="D19" s="1" t="s">
        <v>70</v>
      </c>
      <c r="E19" s="1" t="s">
        <v>71</v>
      </c>
      <c r="F19" s="1">
        <f t="shared" si="1"/>
        <v>0.93739130434782603</v>
      </c>
      <c r="G19" s="1">
        <v>300</v>
      </c>
      <c r="H19" s="1">
        <f t="shared" si="2"/>
        <v>0.22666666666666666</v>
      </c>
      <c r="I19" s="1">
        <v>230</v>
      </c>
      <c r="J19" s="1">
        <f t="shared" si="3"/>
        <v>0.11739130434782609</v>
      </c>
      <c r="K19" s="2">
        <v>300</v>
      </c>
      <c r="L19" s="1">
        <f t="shared" si="4"/>
        <v>0.13333333333333333</v>
      </c>
      <c r="M19" s="1">
        <v>300</v>
      </c>
      <c r="N19" s="1">
        <f t="shared" si="5"/>
        <v>0.17666666666666667</v>
      </c>
      <c r="O19" s="2">
        <v>300</v>
      </c>
      <c r="P19" s="1">
        <f t="shared" si="6"/>
        <v>0.28333333333333333</v>
      </c>
      <c r="Q19" s="1"/>
      <c r="R19" s="8"/>
    </row>
    <row r="20" spans="1:18" x14ac:dyDescent="0.3">
      <c r="A20" s="7">
        <v>18</v>
      </c>
      <c r="B20" s="1" t="s">
        <v>29</v>
      </c>
      <c r="C20" s="1" t="s">
        <v>68</v>
      </c>
      <c r="D20" s="1" t="s">
        <v>44</v>
      </c>
      <c r="E20" s="1"/>
      <c r="F20" s="1">
        <f t="shared" si="1"/>
        <v>0.93529021669217294</v>
      </c>
      <c r="G20" s="1"/>
      <c r="H20" s="1">
        <f t="shared" si="2"/>
        <v>0</v>
      </c>
      <c r="I20" s="1">
        <v>175</v>
      </c>
      <c r="J20" s="1">
        <f t="shared" si="3"/>
        <v>0.15428571428571428</v>
      </c>
      <c r="K20" s="2">
        <v>152</v>
      </c>
      <c r="L20" s="1">
        <f t="shared" si="4"/>
        <v>0.26315789473684209</v>
      </c>
      <c r="M20" s="1">
        <v>226</v>
      </c>
      <c r="N20" s="1">
        <f t="shared" si="5"/>
        <v>0.23451327433628319</v>
      </c>
      <c r="O20" s="2">
        <v>300</v>
      </c>
      <c r="P20" s="1">
        <f t="shared" si="6"/>
        <v>0.28333333333333333</v>
      </c>
      <c r="Q20" s="1"/>
      <c r="R20" s="8"/>
    </row>
    <row r="21" spans="1:18" x14ac:dyDescent="0.3">
      <c r="A21" s="7">
        <v>19</v>
      </c>
      <c r="B21" s="1" t="s">
        <v>29</v>
      </c>
      <c r="C21" s="1" t="s">
        <v>77</v>
      </c>
      <c r="D21" s="1" t="s">
        <v>78</v>
      </c>
      <c r="E21" s="1"/>
      <c r="F21" s="1">
        <f t="shared" si="1"/>
        <v>0.82802792321116925</v>
      </c>
      <c r="G21" s="1">
        <v>300</v>
      </c>
      <c r="H21" s="1">
        <f t="shared" si="2"/>
        <v>0.22666666666666666</v>
      </c>
      <c r="I21" s="1">
        <v>191</v>
      </c>
      <c r="J21" s="1">
        <f t="shared" si="3"/>
        <v>0.14136125654450263</v>
      </c>
      <c r="K21" s="1"/>
      <c r="L21" s="1">
        <f t="shared" si="4"/>
        <v>0</v>
      </c>
      <c r="M21" s="1">
        <v>300</v>
      </c>
      <c r="N21" s="1">
        <f t="shared" si="5"/>
        <v>0.17666666666666667</v>
      </c>
      <c r="O21" s="2">
        <v>300</v>
      </c>
      <c r="P21" s="1">
        <f t="shared" si="6"/>
        <v>0.28333333333333333</v>
      </c>
      <c r="Q21" s="1"/>
      <c r="R21" s="8"/>
    </row>
    <row r="22" spans="1:18" x14ac:dyDescent="0.3">
      <c r="A22" s="7">
        <v>20</v>
      </c>
      <c r="B22" s="1" t="s">
        <v>29</v>
      </c>
      <c r="C22" s="1" t="s">
        <v>82</v>
      </c>
      <c r="D22" s="1" t="s">
        <v>83</v>
      </c>
      <c r="E22" s="1" t="s">
        <v>59</v>
      </c>
      <c r="F22" s="1">
        <f t="shared" si="1"/>
        <v>0.43040343190945601</v>
      </c>
      <c r="G22" s="1"/>
      <c r="H22" s="1">
        <f t="shared" si="2"/>
        <v>0</v>
      </c>
      <c r="I22" s="1">
        <v>249</v>
      </c>
      <c r="J22" s="1">
        <f t="shared" si="3"/>
        <v>0.10843373493975904</v>
      </c>
      <c r="K22" s="1"/>
      <c r="L22" s="1">
        <f t="shared" si="4"/>
        <v>0</v>
      </c>
      <c r="M22" s="1"/>
      <c r="N22" s="1">
        <f t="shared" si="5"/>
        <v>0</v>
      </c>
      <c r="O22" s="1">
        <v>264</v>
      </c>
      <c r="P22" s="1">
        <f t="shared" si="6"/>
        <v>0.32196969696969696</v>
      </c>
      <c r="Q22" s="1" t="s">
        <v>37</v>
      </c>
      <c r="R22" s="8"/>
    </row>
    <row r="23" spans="1:18" ht="15" thickBot="1" x14ac:dyDescent="0.35">
      <c r="A23" s="9">
        <v>21</v>
      </c>
      <c r="B23" s="10" t="s">
        <v>29</v>
      </c>
      <c r="C23" s="10" t="s">
        <v>80</v>
      </c>
      <c r="D23" s="10" t="s">
        <v>81</v>
      </c>
      <c r="E23" s="10"/>
      <c r="F23" s="10">
        <f t="shared" si="1"/>
        <v>0.28936170212765955</v>
      </c>
      <c r="G23" s="10">
        <v>235</v>
      </c>
      <c r="H23" s="10">
        <f t="shared" si="2"/>
        <v>0.28936170212765955</v>
      </c>
      <c r="I23" s="10"/>
      <c r="J23" s="10">
        <f t="shared" si="3"/>
        <v>0</v>
      </c>
      <c r="K23" s="10"/>
      <c r="L23" s="10">
        <f t="shared" si="4"/>
        <v>0</v>
      </c>
      <c r="M23" s="10"/>
      <c r="N23" s="10">
        <f t="shared" si="5"/>
        <v>0</v>
      </c>
      <c r="O23" s="10"/>
      <c r="P23" s="10">
        <f t="shared" si="6"/>
        <v>0</v>
      </c>
      <c r="Q23" s="10"/>
      <c r="R23" s="11"/>
    </row>
    <row r="29" spans="1:18" ht="15" thickBot="1" x14ac:dyDescent="0.35"/>
    <row r="30" spans="1:18" x14ac:dyDescent="0.3">
      <c r="C30" s="12" t="s">
        <v>85</v>
      </c>
      <c r="D30" s="13" t="s">
        <v>86</v>
      </c>
      <c r="E30" s="13"/>
      <c r="F30" s="14"/>
    </row>
    <row r="31" spans="1:18" x14ac:dyDescent="0.3">
      <c r="C31" s="15" t="s">
        <v>87</v>
      </c>
      <c r="D31" s="16" t="s">
        <v>88</v>
      </c>
      <c r="E31" s="16"/>
      <c r="F31" s="17"/>
    </row>
    <row r="32" spans="1:18" x14ac:dyDescent="0.3">
      <c r="C32" s="15" t="s">
        <v>89</v>
      </c>
      <c r="D32" s="16" t="s">
        <v>90</v>
      </c>
      <c r="E32" s="16"/>
      <c r="F32" s="17"/>
    </row>
    <row r="33" spans="3:6" x14ac:dyDescent="0.3">
      <c r="C33" s="15" t="s">
        <v>91</v>
      </c>
      <c r="D33" s="16" t="s">
        <v>92</v>
      </c>
      <c r="E33" s="16"/>
      <c r="F33" s="17"/>
    </row>
    <row r="34" spans="3:6" ht="15" thickBot="1" x14ac:dyDescent="0.35">
      <c r="C34" s="18" t="s">
        <v>93</v>
      </c>
      <c r="D34" s="19" t="s">
        <v>94</v>
      </c>
      <c r="E34" s="19"/>
      <c r="F34" s="20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workbookViewId="0">
      <selection activeCell="A3" sqref="A3:R5"/>
    </sheetView>
  </sheetViews>
  <sheetFormatPr defaultRowHeight="14.4" x14ac:dyDescent="0.3"/>
  <cols>
    <col min="3" max="3" width="12.5546875" customWidth="1"/>
    <col min="4" max="4" width="10.44140625" customWidth="1"/>
    <col min="5" max="5" width="12.88671875" customWidth="1"/>
  </cols>
  <sheetData>
    <row r="1" spans="1:18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28</v>
      </c>
      <c r="R1" s="6"/>
    </row>
    <row r="2" spans="1:18" x14ac:dyDescent="0.3">
      <c r="A2" s="7"/>
      <c r="B2" s="1"/>
      <c r="C2" s="1"/>
      <c r="D2" s="1"/>
      <c r="E2" s="1"/>
      <c r="F2" s="1"/>
      <c r="G2" s="1">
        <f>MIN(G3:G102)</f>
        <v>44</v>
      </c>
      <c r="H2" s="1"/>
      <c r="I2" s="1">
        <f t="shared" ref="I2:O2" si="0">MIN(I3:I102)</f>
        <v>19</v>
      </c>
      <c r="J2" s="1"/>
      <c r="K2" s="1">
        <f t="shared" si="0"/>
        <v>30</v>
      </c>
      <c r="L2" s="1"/>
      <c r="M2" s="1">
        <f t="shared" si="0"/>
        <v>33</v>
      </c>
      <c r="N2" s="1"/>
      <c r="O2" s="1">
        <f t="shared" si="0"/>
        <v>75</v>
      </c>
      <c r="P2" s="1"/>
      <c r="Q2" s="1"/>
      <c r="R2" s="8"/>
    </row>
    <row r="3" spans="1:18" x14ac:dyDescent="0.3">
      <c r="A3" s="54">
        <v>1</v>
      </c>
      <c r="B3" s="49" t="s">
        <v>95</v>
      </c>
      <c r="C3" s="49" t="s">
        <v>96</v>
      </c>
      <c r="D3" s="49" t="s">
        <v>97</v>
      </c>
      <c r="E3" s="49" t="s">
        <v>98</v>
      </c>
      <c r="F3" s="49">
        <f t="shared" ref="F3:F26" si="1">H3+J3+L3+N3+P3</f>
        <v>4.9777777777777779</v>
      </c>
      <c r="G3" s="49">
        <v>45</v>
      </c>
      <c r="H3" s="49">
        <f t="shared" ref="H3:H26" si="2">IF(ISNUMBER(G3),G$2/G3,0)</f>
        <v>0.97777777777777775</v>
      </c>
      <c r="I3" s="49">
        <v>19</v>
      </c>
      <c r="J3" s="49">
        <f t="shared" ref="J3:J26" si="3">IF(ISNUMBER(I3),I$2/I3,0)</f>
        <v>1</v>
      </c>
      <c r="K3" s="49">
        <v>30</v>
      </c>
      <c r="L3" s="49">
        <f t="shared" ref="L3:L26" si="4">IF(ISNUMBER(K3),K$2/K3,0)</f>
        <v>1</v>
      </c>
      <c r="M3" s="49">
        <v>33</v>
      </c>
      <c r="N3" s="49">
        <f t="shared" ref="N3:N26" si="5">IF(ISNUMBER(M3),M$2/M3,0)</f>
        <v>1</v>
      </c>
      <c r="O3" s="49">
        <v>75</v>
      </c>
      <c r="P3" s="49">
        <f t="shared" ref="P3:P26" si="6">IF(ISNUMBER(O3),O$2/O3,0)</f>
        <v>1</v>
      </c>
      <c r="Q3" s="49" t="s">
        <v>99</v>
      </c>
      <c r="R3" s="55"/>
    </row>
    <row r="4" spans="1:18" x14ac:dyDescent="0.3">
      <c r="A4" s="54">
        <v>2</v>
      </c>
      <c r="B4" s="49" t="s">
        <v>95</v>
      </c>
      <c r="C4" s="49" t="s">
        <v>100</v>
      </c>
      <c r="D4" s="49" t="s">
        <v>101</v>
      </c>
      <c r="E4" s="49" t="s">
        <v>102</v>
      </c>
      <c r="F4" s="49">
        <f t="shared" si="1"/>
        <v>3.4729430719656285</v>
      </c>
      <c r="G4" s="49">
        <v>44</v>
      </c>
      <c r="H4" s="49">
        <f t="shared" si="2"/>
        <v>1</v>
      </c>
      <c r="I4" s="49">
        <v>25</v>
      </c>
      <c r="J4" s="49">
        <f t="shared" si="3"/>
        <v>0.76</v>
      </c>
      <c r="K4" s="49">
        <v>38</v>
      </c>
      <c r="L4" s="49">
        <f t="shared" si="4"/>
        <v>0.78947368421052633</v>
      </c>
      <c r="M4" s="49">
        <v>49</v>
      </c>
      <c r="N4" s="49">
        <f t="shared" si="5"/>
        <v>0.67346938775510201</v>
      </c>
      <c r="O4" s="49">
        <v>300</v>
      </c>
      <c r="P4" s="49">
        <f t="shared" si="6"/>
        <v>0.25</v>
      </c>
      <c r="Q4" s="49" t="s">
        <v>27</v>
      </c>
      <c r="R4" s="55"/>
    </row>
    <row r="5" spans="1:18" x14ac:dyDescent="0.3">
      <c r="A5" s="54">
        <v>3</v>
      </c>
      <c r="B5" s="49" t="s">
        <v>95</v>
      </c>
      <c r="C5" s="49" t="s">
        <v>103</v>
      </c>
      <c r="D5" s="49" t="s">
        <v>104</v>
      </c>
      <c r="E5" s="49" t="s">
        <v>105</v>
      </c>
      <c r="F5" s="49">
        <f t="shared" si="1"/>
        <v>2.9583853083853082</v>
      </c>
      <c r="G5" s="49">
        <v>65</v>
      </c>
      <c r="H5" s="49">
        <f t="shared" si="2"/>
        <v>0.67692307692307696</v>
      </c>
      <c r="I5" s="49">
        <v>37</v>
      </c>
      <c r="J5" s="49">
        <f t="shared" si="3"/>
        <v>0.51351351351351349</v>
      </c>
      <c r="K5" s="49">
        <v>52</v>
      </c>
      <c r="L5" s="49">
        <f t="shared" si="4"/>
        <v>0.57692307692307687</v>
      </c>
      <c r="M5" s="49">
        <v>60</v>
      </c>
      <c r="N5" s="49">
        <f t="shared" si="5"/>
        <v>0.55000000000000004</v>
      </c>
      <c r="O5" s="49">
        <v>117</v>
      </c>
      <c r="P5" s="49">
        <f t="shared" si="6"/>
        <v>0.64102564102564108</v>
      </c>
      <c r="Q5" s="49"/>
      <c r="R5" s="55"/>
    </row>
    <row r="6" spans="1:18" x14ac:dyDescent="0.3">
      <c r="A6" s="7">
        <v>4</v>
      </c>
      <c r="B6" s="1" t="s">
        <v>95</v>
      </c>
      <c r="C6" s="1" t="s">
        <v>106</v>
      </c>
      <c r="D6" s="1" t="s">
        <v>107</v>
      </c>
      <c r="E6" s="1" t="s">
        <v>108</v>
      </c>
      <c r="F6" s="1">
        <f t="shared" si="1"/>
        <v>2.7496342985372966</v>
      </c>
      <c r="G6" s="1">
        <v>75</v>
      </c>
      <c r="H6" s="1">
        <f t="shared" si="2"/>
        <v>0.58666666666666667</v>
      </c>
      <c r="I6" s="1">
        <v>58</v>
      </c>
      <c r="J6" s="1">
        <f t="shared" si="3"/>
        <v>0.32758620689655171</v>
      </c>
      <c r="K6" s="1">
        <v>43</v>
      </c>
      <c r="L6" s="1">
        <f t="shared" si="4"/>
        <v>0.69767441860465118</v>
      </c>
      <c r="M6" s="1">
        <v>50</v>
      </c>
      <c r="N6" s="1">
        <f t="shared" si="5"/>
        <v>0.66</v>
      </c>
      <c r="O6" s="1">
        <v>157</v>
      </c>
      <c r="P6" s="1">
        <f t="shared" si="6"/>
        <v>0.47770700636942676</v>
      </c>
      <c r="Q6" s="1" t="s">
        <v>109</v>
      </c>
      <c r="R6" s="8" t="s">
        <v>110</v>
      </c>
    </row>
    <row r="7" spans="1:18" x14ac:dyDescent="0.3">
      <c r="A7" s="7">
        <v>5</v>
      </c>
      <c r="B7" s="1" t="s">
        <v>95</v>
      </c>
      <c r="C7" s="1" t="s">
        <v>111</v>
      </c>
      <c r="D7" s="1" t="s">
        <v>107</v>
      </c>
      <c r="E7" s="1" t="s">
        <v>102</v>
      </c>
      <c r="F7" s="1">
        <f t="shared" si="1"/>
        <v>2.6092948207701365</v>
      </c>
      <c r="G7" s="1">
        <v>89</v>
      </c>
      <c r="H7" s="1">
        <f t="shared" si="2"/>
        <v>0.4943820224719101</v>
      </c>
      <c r="I7" s="1">
        <v>241</v>
      </c>
      <c r="J7" s="1">
        <f t="shared" si="3"/>
        <v>7.8838174273858919E-2</v>
      </c>
      <c r="K7" s="1">
        <v>36</v>
      </c>
      <c r="L7" s="1">
        <f t="shared" si="4"/>
        <v>0.83333333333333337</v>
      </c>
      <c r="M7" s="1">
        <v>103</v>
      </c>
      <c r="N7" s="1">
        <f t="shared" si="5"/>
        <v>0.32038834951456313</v>
      </c>
      <c r="O7" s="1">
        <v>85</v>
      </c>
      <c r="P7" s="1">
        <f t="shared" si="6"/>
        <v>0.88235294117647056</v>
      </c>
      <c r="Q7" s="1"/>
      <c r="R7" s="8"/>
    </row>
    <row r="8" spans="1:18" x14ac:dyDescent="0.3">
      <c r="A8" s="7">
        <v>6</v>
      </c>
      <c r="B8" s="1" t="s">
        <v>95</v>
      </c>
      <c r="C8" s="1" t="s">
        <v>112</v>
      </c>
      <c r="D8" s="1" t="s">
        <v>113</v>
      </c>
      <c r="E8" s="1" t="s">
        <v>114</v>
      </c>
      <c r="F8" s="1">
        <f t="shared" si="1"/>
        <v>2.5052211772901432</v>
      </c>
      <c r="G8" s="1">
        <v>225</v>
      </c>
      <c r="H8" s="1">
        <f t="shared" si="2"/>
        <v>0.19555555555555557</v>
      </c>
      <c r="I8" s="1">
        <v>33</v>
      </c>
      <c r="J8" s="1">
        <f t="shared" si="3"/>
        <v>0.5757575757575758</v>
      </c>
      <c r="K8" s="1">
        <v>45</v>
      </c>
      <c r="L8" s="1">
        <f t="shared" si="4"/>
        <v>0.66666666666666663</v>
      </c>
      <c r="M8" s="1">
        <v>60</v>
      </c>
      <c r="N8" s="1">
        <f t="shared" si="5"/>
        <v>0.55000000000000004</v>
      </c>
      <c r="O8" s="1">
        <v>145</v>
      </c>
      <c r="P8" s="1">
        <f t="shared" si="6"/>
        <v>0.51724137931034486</v>
      </c>
      <c r="Q8" s="1"/>
      <c r="R8" s="8"/>
    </row>
    <row r="9" spans="1:18" x14ac:dyDescent="0.3">
      <c r="A9" s="7">
        <v>7</v>
      </c>
      <c r="B9" s="1" t="s">
        <v>95</v>
      </c>
      <c r="C9" s="1" t="s">
        <v>115</v>
      </c>
      <c r="D9" s="1" t="s">
        <v>107</v>
      </c>
      <c r="E9" s="1" t="s">
        <v>116</v>
      </c>
      <c r="F9" s="1">
        <f t="shared" si="1"/>
        <v>2.4249760777726879</v>
      </c>
      <c r="G9" s="1">
        <v>100</v>
      </c>
      <c r="H9" s="1">
        <f t="shared" si="2"/>
        <v>0.44</v>
      </c>
      <c r="I9" s="1">
        <v>40</v>
      </c>
      <c r="J9" s="1">
        <f t="shared" si="3"/>
        <v>0.47499999999999998</v>
      </c>
      <c r="K9" s="1">
        <v>59</v>
      </c>
      <c r="L9" s="1">
        <f t="shared" si="4"/>
        <v>0.50847457627118642</v>
      </c>
      <c r="M9" s="1">
        <v>74</v>
      </c>
      <c r="N9" s="1">
        <f t="shared" si="5"/>
        <v>0.44594594594594594</v>
      </c>
      <c r="O9" s="1">
        <v>135</v>
      </c>
      <c r="P9" s="1">
        <f t="shared" si="6"/>
        <v>0.55555555555555558</v>
      </c>
      <c r="Q9" s="1" t="s">
        <v>117</v>
      </c>
      <c r="R9" s="8" t="s">
        <v>42</v>
      </c>
    </row>
    <row r="10" spans="1:18" x14ac:dyDescent="0.3">
      <c r="A10" s="7">
        <v>8</v>
      </c>
      <c r="B10" s="1" t="s">
        <v>95</v>
      </c>
      <c r="C10" s="1" t="s">
        <v>118</v>
      </c>
      <c r="D10" s="1" t="s">
        <v>101</v>
      </c>
      <c r="E10" s="1" t="s">
        <v>119</v>
      </c>
      <c r="F10" s="1">
        <f t="shared" si="1"/>
        <v>2.3701575918294182</v>
      </c>
      <c r="G10" s="1">
        <v>78</v>
      </c>
      <c r="H10" s="1">
        <f t="shared" si="2"/>
        <v>0.5641025641025641</v>
      </c>
      <c r="I10" s="1">
        <v>37</v>
      </c>
      <c r="J10" s="1">
        <f t="shared" si="3"/>
        <v>0.51351351351351349</v>
      </c>
      <c r="K10" s="1">
        <v>55</v>
      </c>
      <c r="L10" s="1">
        <f t="shared" si="4"/>
        <v>0.54545454545454541</v>
      </c>
      <c r="M10" s="1">
        <v>85</v>
      </c>
      <c r="N10" s="1">
        <f t="shared" si="5"/>
        <v>0.38823529411764707</v>
      </c>
      <c r="O10" s="1">
        <v>209</v>
      </c>
      <c r="P10" s="1">
        <f t="shared" si="6"/>
        <v>0.35885167464114831</v>
      </c>
      <c r="Q10" s="1" t="s">
        <v>117</v>
      </c>
      <c r="R10" s="8" t="s">
        <v>33</v>
      </c>
    </row>
    <row r="11" spans="1:18" x14ac:dyDescent="0.3">
      <c r="A11" s="7">
        <v>9</v>
      </c>
      <c r="B11" s="1" t="s">
        <v>95</v>
      </c>
      <c r="C11" s="1" t="s">
        <v>120</v>
      </c>
      <c r="D11" s="1" t="s">
        <v>121</v>
      </c>
      <c r="E11" s="1"/>
      <c r="F11" s="1">
        <f t="shared" si="1"/>
        <v>2.3674008008095062</v>
      </c>
      <c r="G11" s="1">
        <v>61</v>
      </c>
      <c r="H11" s="1">
        <f t="shared" si="2"/>
        <v>0.72131147540983609</v>
      </c>
      <c r="I11" s="1">
        <v>58</v>
      </c>
      <c r="J11" s="1">
        <f t="shared" si="3"/>
        <v>0.32758620689655171</v>
      </c>
      <c r="K11" s="1">
        <v>37</v>
      </c>
      <c r="L11" s="1">
        <f t="shared" si="4"/>
        <v>0.81081081081081086</v>
      </c>
      <c r="M11" s="1">
        <v>65</v>
      </c>
      <c r="N11" s="1">
        <f t="shared" si="5"/>
        <v>0.50769230769230766</v>
      </c>
      <c r="O11" s="1"/>
      <c r="P11" s="1">
        <f t="shared" si="6"/>
        <v>0</v>
      </c>
      <c r="Q11" s="1" t="s">
        <v>63</v>
      </c>
      <c r="R11" s="8"/>
    </row>
    <row r="12" spans="1:18" x14ac:dyDescent="0.3">
      <c r="A12" s="7">
        <v>10</v>
      </c>
      <c r="B12" s="1" t="s">
        <v>95</v>
      </c>
      <c r="C12" s="1" t="s">
        <v>122</v>
      </c>
      <c r="D12" s="1" t="s">
        <v>123</v>
      </c>
      <c r="E12" s="1" t="s">
        <v>124</v>
      </c>
      <c r="F12" s="1">
        <f t="shared" si="1"/>
        <v>2.2861084657858854</v>
      </c>
      <c r="G12" s="1">
        <v>62</v>
      </c>
      <c r="H12" s="1">
        <f t="shared" si="2"/>
        <v>0.70967741935483875</v>
      </c>
      <c r="I12" s="1">
        <v>50</v>
      </c>
      <c r="J12" s="1">
        <f t="shared" si="3"/>
        <v>0.38</v>
      </c>
      <c r="K12" s="1">
        <v>74</v>
      </c>
      <c r="L12" s="1">
        <f t="shared" si="4"/>
        <v>0.40540540540540543</v>
      </c>
      <c r="M12" s="1">
        <v>220</v>
      </c>
      <c r="N12" s="1">
        <f t="shared" si="5"/>
        <v>0.15</v>
      </c>
      <c r="O12" s="1">
        <v>117</v>
      </c>
      <c r="P12" s="1">
        <f t="shared" si="6"/>
        <v>0.64102564102564108</v>
      </c>
      <c r="Q12" s="1" t="s">
        <v>125</v>
      </c>
      <c r="R12" s="8" t="s">
        <v>33</v>
      </c>
    </row>
    <row r="13" spans="1:18" x14ac:dyDescent="0.3">
      <c r="A13" s="7">
        <v>11</v>
      </c>
      <c r="B13" s="1" t="s">
        <v>95</v>
      </c>
      <c r="C13" s="1" t="s">
        <v>126</v>
      </c>
      <c r="D13" s="1" t="s">
        <v>127</v>
      </c>
      <c r="E13" s="1" t="s">
        <v>105</v>
      </c>
      <c r="F13" s="1">
        <f t="shared" si="1"/>
        <v>1.9528344671201814</v>
      </c>
      <c r="G13" s="1"/>
      <c r="H13" s="1">
        <f t="shared" si="2"/>
        <v>0</v>
      </c>
      <c r="I13" s="1">
        <v>45</v>
      </c>
      <c r="J13" s="1">
        <f t="shared" si="3"/>
        <v>0.42222222222222222</v>
      </c>
      <c r="K13" s="1">
        <v>35</v>
      </c>
      <c r="L13" s="1">
        <f t="shared" si="4"/>
        <v>0.8571428571428571</v>
      </c>
      <c r="M13" s="1">
        <v>49</v>
      </c>
      <c r="N13" s="1">
        <f t="shared" si="5"/>
        <v>0.67346938775510201</v>
      </c>
      <c r="O13" s="1"/>
      <c r="P13" s="1">
        <f t="shared" si="6"/>
        <v>0</v>
      </c>
      <c r="Q13" s="1"/>
      <c r="R13" s="8"/>
    </row>
    <row r="14" spans="1:18" x14ac:dyDescent="0.3">
      <c r="A14" s="7">
        <v>12</v>
      </c>
      <c r="B14" s="1" t="s">
        <v>95</v>
      </c>
      <c r="C14" s="1" t="s">
        <v>128</v>
      </c>
      <c r="D14" s="1" t="s">
        <v>129</v>
      </c>
      <c r="E14" s="1" t="s">
        <v>130</v>
      </c>
      <c r="F14" s="1">
        <f t="shared" si="1"/>
        <v>1.8841955377868933</v>
      </c>
      <c r="G14" s="1">
        <v>108</v>
      </c>
      <c r="H14" s="1">
        <f t="shared" si="2"/>
        <v>0.40740740740740738</v>
      </c>
      <c r="I14" s="1">
        <v>51</v>
      </c>
      <c r="J14" s="1">
        <f t="shared" si="3"/>
        <v>0.37254901960784315</v>
      </c>
      <c r="K14" s="1">
        <v>86</v>
      </c>
      <c r="L14" s="1">
        <f t="shared" si="4"/>
        <v>0.34883720930232559</v>
      </c>
      <c r="M14" s="1">
        <v>89</v>
      </c>
      <c r="N14" s="1">
        <f t="shared" si="5"/>
        <v>0.3707865168539326</v>
      </c>
      <c r="O14" s="1">
        <v>195</v>
      </c>
      <c r="P14" s="1">
        <f t="shared" si="6"/>
        <v>0.38461538461538464</v>
      </c>
      <c r="Q14" s="1"/>
      <c r="R14" s="8"/>
    </row>
    <row r="15" spans="1:18" x14ac:dyDescent="0.3">
      <c r="A15" s="7">
        <v>13</v>
      </c>
      <c r="B15" s="1" t="s">
        <v>95</v>
      </c>
      <c r="C15" s="1" t="s">
        <v>131</v>
      </c>
      <c r="D15" s="1" t="s">
        <v>132</v>
      </c>
      <c r="E15" s="1" t="s">
        <v>102</v>
      </c>
      <c r="F15" s="1">
        <f t="shared" si="1"/>
        <v>1.8410335898454251</v>
      </c>
      <c r="G15" s="1">
        <v>86</v>
      </c>
      <c r="H15" s="1">
        <f t="shared" si="2"/>
        <v>0.51162790697674421</v>
      </c>
      <c r="I15" s="1">
        <v>78</v>
      </c>
      <c r="J15" s="1">
        <f t="shared" si="3"/>
        <v>0.24358974358974358</v>
      </c>
      <c r="K15" s="1">
        <v>93</v>
      </c>
      <c r="L15" s="1">
        <f t="shared" si="4"/>
        <v>0.32258064516129031</v>
      </c>
      <c r="M15" s="1">
        <v>85</v>
      </c>
      <c r="N15" s="1">
        <f t="shared" si="5"/>
        <v>0.38823529411764707</v>
      </c>
      <c r="O15" s="1">
        <v>200</v>
      </c>
      <c r="P15" s="1">
        <f t="shared" si="6"/>
        <v>0.375</v>
      </c>
      <c r="Q15" s="1" t="s">
        <v>117</v>
      </c>
      <c r="R15" s="8"/>
    </row>
    <row r="16" spans="1:18" x14ac:dyDescent="0.3">
      <c r="A16" s="7">
        <v>14</v>
      </c>
      <c r="B16" s="1" t="s">
        <v>95</v>
      </c>
      <c r="C16" s="1" t="s">
        <v>133</v>
      </c>
      <c r="D16" s="1" t="s">
        <v>134</v>
      </c>
      <c r="E16" s="1" t="s">
        <v>116</v>
      </c>
      <c r="F16" s="1">
        <f t="shared" si="1"/>
        <v>1.7719490143484915</v>
      </c>
      <c r="G16" s="1">
        <v>161</v>
      </c>
      <c r="H16" s="1">
        <f t="shared" si="2"/>
        <v>0.27329192546583853</v>
      </c>
      <c r="I16" s="1">
        <v>54</v>
      </c>
      <c r="J16" s="1">
        <f t="shared" si="3"/>
        <v>0.35185185185185186</v>
      </c>
      <c r="K16" s="1">
        <v>98</v>
      </c>
      <c r="L16" s="1">
        <f t="shared" si="4"/>
        <v>0.30612244897959184</v>
      </c>
      <c r="M16" s="1">
        <v>74</v>
      </c>
      <c r="N16" s="1">
        <f t="shared" si="5"/>
        <v>0.44594594594594594</v>
      </c>
      <c r="O16" s="1">
        <v>190</v>
      </c>
      <c r="P16" s="1">
        <f t="shared" si="6"/>
        <v>0.39473684210526316</v>
      </c>
      <c r="Q16" s="1"/>
      <c r="R16" s="8"/>
    </row>
    <row r="17" spans="1:18" x14ac:dyDescent="0.3">
      <c r="A17" s="7">
        <v>15</v>
      </c>
      <c r="B17" s="1" t="s">
        <v>95</v>
      </c>
      <c r="C17" s="1" t="s">
        <v>135</v>
      </c>
      <c r="D17" s="1" t="s">
        <v>132</v>
      </c>
      <c r="E17" s="1" t="s">
        <v>136</v>
      </c>
      <c r="F17" s="1">
        <f t="shared" si="1"/>
        <v>1.6366826076736563</v>
      </c>
      <c r="G17" s="1">
        <v>91</v>
      </c>
      <c r="H17" s="1">
        <f t="shared" si="2"/>
        <v>0.48351648351648352</v>
      </c>
      <c r="I17" s="1">
        <v>92</v>
      </c>
      <c r="J17" s="1">
        <f t="shared" si="3"/>
        <v>0.20652173913043478</v>
      </c>
      <c r="K17" s="1">
        <v>88</v>
      </c>
      <c r="L17" s="1">
        <f t="shared" si="4"/>
        <v>0.34090909090909088</v>
      </c>
      <c r="M17" s="1">
        <v>100</v>
      </c>
      <c r="N17" s="1">
        <f t="shared" si="5"/>
        <v>0.33</v>
      </c>
      <c r="O17" s="1">
        <v>272</v>
      </c>
      <c r="P17" s="1">
        <f t="shared" si="6"/>
        <v>0.27573529411764708</v>
      </c>
      <c r="Q17" s="1"/>
      <c r="R17" s="8"/>
    </row>
    <row r="18" spans="1:18" x14ac:dyDescent="0.3">
      <c r="A18" s="7">
        <v>16</v>
      </c>
      <c r="B18" s="1" t="s">
        <v>95</v>
      </c>
      <c r="C18" s="1" t="s">
        <v>137</v>
      </c>
      <c r="D18" s="1" t="s">
        <v>138</v>
      </c>
      <c r="E18" s="1" t="s">
        <v>98</v>
      </c>
      <c r="F18" s="1">
        <f t="shared" si="1"/>
        <v>1.5710519670454843</v>
      </c>
      <c r="G18" s="1">
        <v>89</v>
      </c>
      <c r="H18" s="1">
        <f t="shared" si="2"/>
        <v>0.4943820224719101</v>
      </c>
      <c r="I18" s="1">
        <v>119</v>
      </c>
      <c r="J18" s="1">
        <f t="shared" si="3"/>
        <v>0.15966386554621848</v>
      </c>
      <c r="K18" s="1">
        <v>112</v>
      </c>
      <c r="L18" s="1">
        <f t="shared" si="4"/>
        <v>0.26785714285714285</v>
      </c>
      <c r="M18" s="1">
        <v>100</v>
      </c>
      <c r="N18" s="1">
        <f t="shared" si="5"/>
        <v>0.33</v>
      </c>
      <c r="O18" s="1">
        <v>235</v>
      </c>
      <c r="P18" s="1">
        <f t="shared" si="6"/>
        <v>0.31914893617021278</v>
      </c>
      <c r="Q18" s="1" t="s">
        <v>63</v>
      </c>
      <c r="R18" s="8"/>
    </row>
    <row r="19" spans="1:18" x14ac:dyDescent="0.3">
      <c r="A19" s="7">
        <v>17</v>
      </c>
      <c r="B19" s="1" t="s">
        <v>95</v>
      </c>
      <c r="C19" s="1" t="s">
        <v>139</v>
      </c>
      <c r="D19" s="1" t="s">
        <v>140</v>
      </c>
      <c r="E19" s="1" t="s">
        <v>141</v>
      </c>
      <c r="F19" s="1">
        <f t="shared" si="1"/>
        <v>1.5168641364038109</v>
      </c>
      <c r="G19" s="1">
        <v>122</v>
      </c>
      <c r="H19" s="1">
        <f t="shared" si="2"/>
        <v>0.36065573770491804</v>
      </c>
      <c r="I19" s="1">
        <v>88</v>
      </c>
      <c r="J19" s="1">
        <f t="shared" si="3"/>
        <v>0.21590909090909091</v>
      </c>
      <c r="K19" s="1">
        <v>104</v>
      </c>
      <c r="L19" s="1">
        <f t="shared" si="4"/>
        <v>0.28846153846153844</v>
      </c>
      <c r="M19" s="1">
        <v>90</v>
      </c>
      <c r="N19" s="1">
        <f t="shared" si="5"/>
        <v>0.36666666666666664</v>
      </c>
      <c r="O19" s="1">
        <v>263</v>
      </c>
      <c r="P19" s="1">
        <f t="shared" si="6"/>
        <v>0.28517110266159695</v>
      </c>
      <c r="Q19" s="1"/>
      <c r="R19" s="8"/>
    </row>
    <row r="20" spans="1:18" x14ac:dyDescent="0.3">
      <c r="A20" s="7">
        <v>18</v>
      </c>
      <c r="B20" s="1" t="s">
        <v>95</v>
      </c>
      <c r="C20" s="1" t="s">
        <v>142</v>
      </c>
      <c r="D20" s="1" t="s">
        <v>143</v>
      </c>
      <c r="E20" s="1" t="s">
        <v>144</v>
      </c>
      <c r="F20" s="1">
        <f t="shared" si="1"/>
        <v>1.502450000617775</v>
      </c>
      <c r="G20" s="1">
        <v>135</v>
      </c>
      <c r="H20" s="1">
        <f t="shared" si="2"/>
        <v>0.32592592592592595</v>
      </c>
      <c r="I20" s="1">
        <v>70</v>
      </c>
      <c r="J20" s="1">
        <f t="shared" si="3"/>
        <v>0.27142857142857141</v>
      </c>
      <c r="K20" s="1">
        <v>95</v>
      </c>
      <c r="L20" s="1">
        <f t="shared" si="4"/>
        <v>0.31578947368421051</v>
      </c>
      <c r="M20" s="1">
        <v>99</v>
      </c>
      <c r="N20" s="1">
        <f t="shared" si="5"/>
        <v>0.33333333333333331</v>
      </c>
      <c r="O20" s="1">
        <v>293</v>
      </c>
      <c r="P20" s="1">
        <f t="shared" si="6"/>
        <v>0.25597269624573377</v>
      </c>
      <c r="Q20" s="1" t="s">
        <v>63</v>
      </c>
      <c r="R20" s="8" t="s">
        <v>42</v>
      </c>
    </row>
    <row r="21" spans="1:18" x14ac:dyDescent="0.3">
      <c r="A21" s="7">
        <v>19</v>
      </c>
      <c r="B21" s="1" t="s">
        <v>95</v>
      </c>
      <c r="C21" s="1" t="s">
        <v>115</v>
      </c>
      <c r="D21" s="1" t="s">
        <v>145</v>
      </c>
      <c r="E21" s="1" t="s">
        <v>146</v>
      </c>
      <c r="F21" s="1">
        <f t="shared" si="1"/>
        <v>1.4743604855351746</v>
      </c>
      <c r="G21" s="1">
        <v>235</v>
      </c>
      <c r="H21" s="1">
        <f t="shared" si="2"/>
        <v>0.18723404255319148</v>
      </c>
      <c r="I21" s="1">
        <v>62</v>
      </c>
      <c r="J21" s="1">
        <f t="shared" si="3"/>
        <v>0.30645161290322581</v>
      </c>
      <c r="K21" s="1">
        <v>80</v>
      </c>
      <c r="L21" s="1">
        <f t="shared" si="4"/>
        <v>0.375</v>
      </c>
      <c r="M21" s="1">
        <v>93</v>
      </c>
      <c r="N21" s="1">
        <f t="shared" si="5"/>
        <v>0.35483870967741937</v>
      </c>
      <c r="O21" s="1">
        <v>299</v>
      </c>
      <c r="P21" s="1">
        <f t="shared" si="6"/>
        <v>0.25083612040133779</v>
      </c>
      <c r="Q21" s="1" t="s">
        <v>76</v>
      </c>
      <c r="R21" s="8"/>
    </row>
    <row r="22" spans="1:18" x14ac:dyDescent="0.3">
      <c r="A22" s="7">
        <v>20</v>
      </c>
      <c r="B22" s="1" t="s">
        <v>95</v>
      </c>
      <c r="C22" s="1" t="s">
        <v>147</v>
      </c>
      <c r="D22" s="1" t="s">
        <v>148</v>
      </c>
      <c r="E22" s="1" t="s">
        <v>149</v>
      </c>
      <c r="F22" s="1">
        <f t="shared" si="1"/>
        <v>1.4369654607305142</v>
      </c>
      <c r="G22" s="1">
        <v>138</v>
      </c>
      <c r="H22" s="1">
        <f t="shared" si="2"/>
        <v>0.3188405797101449</v>
      </c>
      <c r="I22" s="1">
        <v>75</v>
      </c>
      <c r="J22" s="1">
        <f t="shared" si="3"/>
        <v>0.25333333333333335</v>
      </c>
      <c r="K22" s="1">
        <v>103</v>
      </c>
      <c r="L22" s="1">
        <f t="shared" si="4"/>
        <v>0.29126213592233008</v>
      </c>
      <c r="M22" s="1">
        <v>102</v>
      </c>
      <c r="N22" s="1">
        <f t="shared" si="5"/>
        <v>0.3235294117647059</v>
      </c>
      <c r="O22" s="1">
        <v>300</v>
      </c>
      <c r="P22" s="1">
        <f t="shared" si="6"/>
        <v>0.25</v>
      </c>
      <c r="Q22" s="1" t="s">
        <v>63</v>
      </c>
      <c r="R22" s="8"/>
    </row>
    <row r="23" spans="1:18" x14ac:dyDescent="0.3">
      <c r="A23" s="7">
        <v>21</v>
      </c>
      <c r="B23" s="1" t="s">
        <v>95</v>
      </c>
      <c r="C23" s="1" t="s">
        <v>150</v>
      </c>
      <c r="D23" s="1" t="s">
        <v>151</v>
      </c>
      <c r="E23" s="1" t="s">
        <v>108</v>
      </c>
      <c r="F23" s="1">
        <f t="shared" si="1"/>
        <v>1.2948909885038284</v>
      </c>
      <c r="G23" s="1">
        <v>213</v>
      </c>
      <c r="H23" s="1">
        <f t="shared" si="2"/>
        <v>0.20657276995305165</v>
      </c>
      <c r="I23" s="1">
        <v>74</v>
      </c>
      <c r="J23" s="1">
        <f t="shared" si="3"/>
        <v>0.25675675675675674</v>
      </c>
      <c r="K23" s="1">
        <v>172</v>
      </c>
      <c r="L23" s="1">
        <f t="shared" si="4"/>
        <v>0.1744186046511628</v>
      </c>
      <c r="M23" s="1">
        <v>110</v>
      </c>
      <c r="N23" s="1">
        <f t="shared" si="5"/>
        <v>0.3</v>
      </c>
      <c r="O23" s="1">
        <v>210</v>
      </c>
      <c r="P23" s="1">
        <f t="shared" si="6"/>
        <v>0.35714285714285715</v>
      </c>
      <c r="Q23" s="1" t="s">
        <v>27</v>
      </c>
      <c r="R23" s="8"/>
    </row>
    <row r="24" spans="1:18" x14ac:dyDescent="0.3">
      <c r="A24" s="7">
        <v>22</v>
      </c>
      <c r="B24" s="1" t="s">
        <v>95</v>
      </c>
      <c r="C24" s="1" t="s">
        <v>152</v>
      </c>
      <c r="D24" s="1" t="s">
        <v>153</v>
      </c>
      <c r="E24" s="1" t="s">
        <v>154</v>
      </c>
      <c r="F24" s="1">
        <f t="shared" si="1"/>
        <v>1.2285253626520347</v>
      </c>
      <c r="G24" s="1">
        <v>205</v>
      </c>
      <c r="H24" s="1">
        <f t="shared" si="2"/>
        <v>0.21463414634146341</v>
      </c>
      <c r="I24" s="1">
        <v>110</v>
      </c>
      <c r="J24" s="1">
        <f t="shared" si="3"/>
        <v>0.17272727272727273</v>
      </c>
      <c r="K24" s="1">
        <v>99</v>
      </c>
      <c r="L24" s="1">
        <f t="shared" si="4"/>
        <v>0.30303030303030304</v>
      </c>
      <c r="M24" s="1">
        <v>140</v>
      </c>
      <c r="N24" s="1">
        <f t="shared" si="5"/>
        <v>0.23571428571428571</v>
      </c>
      <c r="O24" s="1">
        <v>248</v>
      </c>
      <c r="P24" s="1">
        <f t="shared" si="6"/>
        <v>0.30241935483870969</v>
      </c>
      <c r="Q24" s="1"/>
      <c r="R24" s="8"/>
    </row>
    <row r="25" spans="1:18" x14ac:dyDescent="0.3">
      <c r="A25" s="7">
        <v>23</v>
      </c>
      <c r="B25" s="1" t="s">
        <v>95</v>
      </c>
      <c r="C25" s="1" t="s">
        <v>155</v>
      </c>
      <c r="D25" s="1" t="s">
        <v>132</v>
      </c>
      <c r="E25" s="1"/>
      <c r="F25" s="1">
        <f t="shared" si="1"/>
        <v>1.204630510095702</v>
      </c>
      <c r="G25" s="1">
        <v>117</v>
      </c>
      <c r="H25" s="1">
        <f t="shared" si="2"/>
        <v>0.37606837606837606</v>
      </c>
      <c r="I25" s="1"/>
      <c r="J25" s="1">
        <f t="shared" si="3"/>
        <v>0</v>
      </c>
      <c r="K25" s="1">
        <v>58</v>
      </c>
      <c r="L25" s="1">
        <f t="shared" si="4"/>
        <v>0.51724137931034486</v>
      </c>
      <c r="M25" s="1">
        <v>106</v>
      </c>
      <c r="N25" s="1">
        <f t="shared" si="5"/>
        <v>0.31132075471698112</v>
      </c>
      <c r="O25" s="1"/>
      <c r="P25" s="1">
        <f t="shared" si="6"/>
        <v>0</v>
      </c>
      <c r="Q25" s="1"/>
      <c r="R25" s="8"/>
    </row>
    <row r="26" spans="1:18" ht="15" thickBot="1" x14ac:dyDescent="0.35">
      <c r="A26" s="9">
        <v>24</v>
      </c>
      <c r="B26" s="10" t="s">
        <v>95</v>
      </c>
      <c r="C26" s="10" t="s">
        <v>156</v>
      </c>
      <c r="D26" s="10" t="s">
        <v>157</v>
      </c>
      <c r="E26" s="10" t="s">
        <v>158</v>
      </c>
      <c r="F26" s="10">
        <f t="shared" si="1"/>
        <v>0.60801087304125356</v>
      </c>
      <c r="G26" s="10"/>
      <c r="H26" s="10">
        <f t="shared" si="2"/>
        <v>0</v>
      </c>
      <c r="I26" s="10"/>
      <c r="J26" s="10">
        <f t="shared" si="3"/>
        <v>0</v>
      </c>
      <c r="K26" s="10">
        <v>118</v>
      </c>
      <c r="L26" s="10">
        <f t="shared" si="4"/>
        <v>0.25423728813559321</v>
      </c>
      <c r="M26" s="10"/>
      <c r="N26" s="10">
        <f t="shared" si="5"/>
        <v>0</v>
      </c>
      <c r="O26" s="10">
        <v>212</v>
      </c>
      <c r="P26" s="10">
        <f t="shared" si="6"/>
        <v>0.35377358490566035</v>
      </c>
      <c r="Q26" s="10"/>
      <c r="R26" s="11"/>
    </row>
    <row r="30" spans="1:18" ht="15" thickBot="1" x14ac:dyDescent="0.35"/>
    <row r="31" spans="1:18" x14ac:dyDescent="0.3">
      <c r="B31" s="21" t="s">
        <v>85</v>
      </c>
      <c r="C31" s="22" t="s">
        <v>86</v>
      </c>
      <c r="D31" s="22"/>
      <c r="E31" s="23"/>
    </row>
    <row r="32" spans="1:18" x14ac:dyDescent="0.3">
      <c r="B32" s="24" t="s">
        <v>87</v>
      </c>
      <c r="C32" s="25" t="s">
        <v>88</v>
      </c>
      <c r="D32" s="25"/>
      <c r="E32" s="26"/>
    </row>
    <row r="33" spans="2:5" x14ac:dyDescent="0.3">
      <c r="B33" s="24" t="s">
        <v>89</v>
      </c>
      <c r="C33" s="25" t="s">
        <v>90</v>
      </c>
      <c r="D33" s="25"/>
      <c r="E33" s="26"/>
    </row>
    <row r="34" spans="2:5" x14ac:dyDescent="0.3">
      <c r="B34" s="24" t="s">
        <v>91</v>
      </c>
      <c r="C34" s="25" t="s">
        <v>92</v>
      </c>
      <c r="D34" s="25"/>
      <c r="E34" s="26"/>
    </row>
    <row r="35" spans="2:5" ht="15" thickBot="1" x14ac:dyDescent="0.35">
      <c r="B35" s="27" t="s">
        <v>93</v>
      </c>
      <c r="C35" s="28" t="s">
        <v>94</v>
      </c>
      <c r="D35" s="28"/>
      <c r="E35" s="29"/>
    </row>
    <row r="54" spans="6:16" x14ac:dyDescent="0.3">
      <c r="F54">
        <f t="shared" ref="F54:F102" si="7">H54+J54+L54+N54+P54</f>
        <v>0</v>
      </c>
      <c r="H54">
        <f t="shared" ref="H54:H102" si="8">IF(ISNUMBER(G54),G$2/G54,0)</f>
        <v>0</v>
      </c>
      <c r="J54">
        <f t="shared" ref="J54:J98" si="9">IF(ISNUMBER(I54),I$2/I54,0)</f>
        <v>0</v>
      </c>
      <c r="L54">
        <f t="shared" ref="L54:L98" si="10">IF(ISNUMBER(K54),K$2/K54,0)</f>
        <v>0</v>
      </c>
      <c r="N54">
        <f t="shared" ref="N54:N98" si="11">IF(ISNUMBER(M54),M$2/M54,0)</f>
        <v>0</v>
      </c>
      <c r="P54">
        <f t="shared" ref="P54:P98" si="12">IF(ISNUMBER(O54),O$2/O54,0)</f>
        <v>0</v>
      </c>
    </row>
    <row r="55" spans="6:16" x14ac:dyDescent="0.3">
      <c r="F55">
        <f t="shared" si="7"/>
        <v>0</v>
      </c>
      <c r="H55">
        <f t="shared" si="8"/>
        <v>0</v>
      </c>
      <c r="J55">
        <f t="shared" si="9"/>
        <v>0</v>
      </c>
      <c r="L55">
        <f t="shared" si="10"/>
        <v>0</v>
      </c>
      <c r="N55">
        <f t="shared" si="11"/>
        <v>0</v>
      </c>
      <c r="P55">
        <f t="shared" si="12"/>
        <v>0</v>
      </c>
    </row>
    <row r="56" spans="6:16" x14ac:dyDescent="0.3">
      <c r="F56">
        <f t="shared" si="7"/>
        <v>0</v>
      </c>
      <c r="H56">
        <f t="shared" si="8"/>
        <v>0</v>
      </c>
      <c r="J56">
        <f t="shared" si="9"/>
        <v>0</v>
      </c>
      <c r="L56">
        <f t="shared" si="10"/>
        <v>0</v>
      </c>
      <c r="N56">
        <f t="shared" si="11"/>
        <v>0</v>
      </c>
      <c r="P56">
        <f t="shared" si="12"/>
        <v>0</v>
      </c>
    </row>
    <row r="57" spans="6:16" x14ac:dyDescent="0.3">
      <c r="F57">
        <f t="shared" si="7"/>
        <v>0</v>
      </c>
      <c r="H57">
        <f t="shared" si="8"/>
        <v>0</v>
      </c>
      <c r="J57">
        <f t="shared" si="9"/>
        <v>0</v>
      </c>
      <c r="L57">
        <f t="shared" si="10"/>
        <v>0</v>
      </c>
      <c r="N57">
        <f t="shared" si="11"/>
        <v>0</v>
      </c>
      <c r="P57">
        <f t="shared" si="12"/>
        <v>0</v>
      </c>
    </row>
    <row r="58" spans="6:16" x14ac:dyDescent="0.3">
      <c r="F58">
        <f t="shared" si="7"/>
        <v>0</v>
      </c>
      <c r="H58">
        <f t="shared" si="8"/>
        <v>0</v>
      </c>
      <c r="J58">
        <f t="shared" si="9"/>
        <v>0</v>
      </c>
      <c r="L58">
        <f t="shared" si="10"/>
        <v>0</v>
      </c>
      <c r="N58">
        <f t="shared" si="11"/>
        <v>0</v>
      </c>
      <c r="P58">
        <f t="shared" si="12"/>
        <v>0</v>
      </c>
    </row>
    <row r="59" spans="6:16" x14ac:dyDescent="0.3">
      <c r="F59">
        <f t="shared" si="7"/>
        <v>0</v>
      </c>
      <c r="H59">
        <f t="shared" si="8"/>
        <v>0</v>
      </c>
      <c r="J59">
        <f t="shared" si="9"/>
        <v>0</v>
      </c>
      <c r="L59">
        <f t="shared" si="10"/>
        <v>0</v>
      </c>
      <c r="N59">
        <f t="shared" si="11"/>
        <v>0</v>
      </c>
      <c r="P59">
        <f t="shared" si="12"/>
        <v>0</v>
      </c>
    </row>
    <row r="60" spans="6:16" x14ac:dyDescent="0.3">
      <c r="F60">
        <f t="shared" si="7"/>
        <v>0</v>
      </c>
      <c r="H60">
        <f t="shared" si="8"/>
        <v>0</v>
      </c>
      <c r="J60">
        <f t="shared" si="9"/>
        <v>0</v>
      </c>
      <c r="L60">
        <f t="shared" si="10"/>
        <v>0</v>
      </c>
      <c r="N60">
        <f t="shared" si="11"/>
        <v>0</v>
      </c>
      <c r="P60">
        <f t="shared" si="12"/>
        <v>0</v>
      </c>
    </row>
    <row r="61" spans="6:16" x14ac:dyDescent="0.3">
      <c r="F61">
        <f t="shared" si="7"/>
        <v>0</v>
      </c>
      <c r="H61">
        <f t="shared" si="8"/>
        <v>0</v>
      </c>
      <c r="J61">
        <f t="shared" si="9"/>
        <v>0</v>
      </c>
      <c r="L61">
        <f t="shared" si="10"/>
        <v>0</v>
      </c>
      <c r="N61">
        <f t="shared" si="11"/>
        <v>0</v>
      </c>
      <c r="P61">
        <f t="shared" si="12"/>
        <v>0</v>
      </c>
    </row>
    <row r="62" spans="6:16" x14ac:dyDescent="0.3">
      <c r="F62">
        <f t="shared" si="7"/>
        <v>0</v>
      </c>
      <c r="H62">
        <f t="shared" si="8"/>
        <v>0</v>
      </c>
      <c r="J62">
        <f t="shared" si="9"/>
        <v>0</v>
      </c>
      <c r="L62">
        <f t="shared" si="10"/>
        <v>0</v>
      </c>
      <c r="N62">
        <f t="shared" si="11"/>
        <v>0</v>
      </c>
      <c r="P62">
        <f t="shared" si="12"/>
        <v>0</v>
      </c>
    </row>
    <row r="63" spans="6:16" x14ac:dyDescent="0.3">
      <c r="F63">
        <f t="shared" si="7"/>
        <v>0</v>
      </c>
      <c r="H63">
        <f t="shared" si="8"/>
        <v>0</v>
      </c>
      <c r="J63">
        <f t="shared" si="9"/>
        <v>0</v>
      </c>
      <c r="L63">
        <f t="shared" si="10"/>
        <v>0</v>
      </c>
      <c r="N63">
        <f t="shared" si="11"/>
        <v>0</v>
      </c>
      <c r="P63">
        <f t="shared" si="12"/>
        <v>0</v>
      </c>
    </row>
    <row r="64" spans="6:16" x14ac:dyDescent="0.3">
      <c r="F64">
        <f t="shared" si="7"/>
        <v>0</v>
      </c>
      <c r="H64">
        <f t="shared" si="8"/>
        <v>0</v>
      </c>
      <c r="J64">
        <f t="shared" si="9"/>
        <v>0</v>
      </c>
      <c r="L64">
        <f t="shared" si="10"/>
        <v>0</v>
      </c>
      <c r="N64">
        <f t="shared" si="11"/>
        <v>0</v>
      </c>
      <c r="P64">
        <f t="shared" si="12"/>
        <v>0</v>
      </c>
    </row>
    <row r="65" spans="6:16" x14ac:dyDescent="0.3">
      <c r="F65">
        <f t="shared" si="7"/>
        <v>0</v>
      </c>
      <c r="H65">
        <f t="shared" si="8"/>
        <v>0</v>
      </c>
      <c r="J65">
        <f t="shared" si="9"/>
        <v>0</v>
      </c>
      <c r="L65">
        <f t="shared" si="10"/>
        <v>0</v>
      </c>
      <c r="N65">
        <f t="shared" si="11"/>
        <v>0</v>
      </c>
      <c r="P65">
        <f t="shared" si="12"/>
        <v>0</v>
      </c>
    </row>
    <row r="66" spans="6:16" x14ac:dyDescent="0.3">
      <c r="F66">
        <f t="shared" si="7"/>
        <v>0</v>
      </c>
      <c r="H66">
        <f t="shared" si="8"/>
        <v>0</v>
      </c>
      <c r="J66">
        <f t="shared" si="9"/>
        <v>0</v>
      </c>
      <c r="L66">
        <f t="shared" si="10"/>
        <v>0</v>
      </c>
      <c r="N66">
        <f t="shared" si="11"/>
        <v>0</v>
      </c>
      <c r="P66">
        <f t="shared" si="12"/>
        <v>0</v>
      </c>
    </row>
    <row r="67" spans="6:16" x14ac:dyDescent="0.3">
      <c r="F67">
        <f t="shared" si="7"/>
        <v>0</v>
      </c>
      <c r="H67">
        <f t="shared" si="8"/>
        <v>0</v>
      </c>
      <c r="J67">
        <f t="shared" si="9"/>
        <v>0</v>
      </c>
      <c r="L67">
        <f t="shared" si="10"/>
        <v>0</v>
      </c>
      <c r="N67">
        <f t="shared" si="11"/>
        <v>0</v>
      </c>
      <c r="P67">
        <f t="shared" si="12"/>
        <v>0</v>
      </c>
    </row>
    <row r="68" spans="6:16" x14ac:dyDescent="0.3">
      <c r="F68">
        <f t="shared" si="7"/>
        <v>0</v>
      </c>
      <c r="H68">
        <f t="shared" si="8"/>
        <v>0</v>
      </c>
      <c r="J68">
        <f t="shared" si="9"/>
        <v>0</v>
      </c>
      <c r="L68">
        <f t="shared" si="10"/>
        <v>0</v>
      </c>
      <c r="N68">
        <f t="shared" si="11"/>
        <v>0</v>
      </c>
      <c r="P68">
        <f t="shared" si="12"/>
        <v>0</v>
      </c>
    </row>
    <row r="69" spans="6:16" x14ac:dyDescent="0.3">
      <c r="F69">
        <f t="shared" si="7"/>
        <v>0</v>
      </c>
      <c r="H69">
        <f t="shared" si="8"/>
        <v>0</v>
      </c>
      <c r="J69">
        <f t="shared" si="9"/>
        <v>0</v>
      </c>
      <c r="L69">
        <f t="shared" si="10"/>
        <v>0</v>
      </c>
      <c r="N69">
        <f t="shared" si="11"/>
        <v>0</v>
      </c>
      <c r="P69">
        <f t="shared" si="12"/>
        <v>0</v>
      </c>
    </row>
    <row r="70" spans="6:16" x14ac:dyDescent="0.3">
      <c r="F70">
        <f t="shared" si="7"/>
        <v>0</v>
      </c>
      <c r="H70">
        <f t="shared" si="8"/>
        <v>0</v>
      </c>
      <c r="J70">
        <f t="shared" si="9"/>
        <v>0</v>
      </c>
      <c r="L70">
        <f t="shared" si="10"/>
        <v>0</v>
      </c>
      <c r="N70">
        <f t="shared" si="11"/>
        <v>0</v>
      </c>
      <c r="P70">
        <f t="shared" si="12"/>
        <v>0</v>
      </c>
    </row>
    <row r="71" spans="6:16" x14ac:dyDescent="0.3">
      <c r="F71">
        <f t="shared" si="7"/>
        <v>0</v>
      </c>
      <c r="H71">
        <f t="shared" si="8"/>
        <v>0</v>
      </c>
      <c r="J71">
        <f t="shared" si="9"/>
        <v>0</v>
      </c>
      <c r="L71">
        <f t="shared" si="10"/>
        <v>0</v>
      </c>
      <c r="N71">
        <f t="shared" si="11"/>
        <v>0</v>
      </c>
      <c r="P71">
        <f t="shared" si="12"/>
        <v>0</v>
      </c>
    </row>
    <row r="72" spans="6:16" x14ac:dyDescent="0.3">
      <c r="F72">
        <f t="shared" si="7"/>
        <v>0</v>
      </c>
      <c r="H72">
        <f t="shared" si="8"/>
        <v>0</v>
      </c>
      <c r="J72">
        <f t="shared" si="9"/>
        <v>0</v>
      </c>
      <c r="L72">
        <f t="shared" si="10"/>
        <v>0</v>
      </c>
      <c r="N72">
        <f t="shared" si="11"/>
        <v>0</v>
      </c>
      <c r="P72">
        <f t="shared" si="12"/>
        <v>0</v>
      </c>
    </row>
    <row r="73" spans="6:16" x14ac:dyDescent="0.3">
      <c r="F73">
        <f t="shared" si="7"/>
        <v>0</v>
      </c>
      <c r="H73">
        <f t="shared" si="8"/>
        <v>0</v>
      </c>
      <c r="J73">
        <f t="shared" si="9"/>
        <v>0</v>
      </c>
      <c r="L73">
        <f t="shared" si="10"/>
        <v>0</v>
      </c>
      <c r="N73">
        <f t="shared" si="11"/>
        <v>0</v>
      </c>
      <c r="P73">
        <f t="shared" si="12"/>
        <v>0</v>
      </c>
    </row>
    <row r="74" spans="6:16" x14ac:dyDescent="0.3">
      <c r="F74">
        <f t="shared" si="7"/>
        <v>0</v>
      </c>
      <c r="H74">
        <f t="shared" si="8"/>
        <v>0</v>
      </c>
      <c r="J74">
        <f t="shared" si="9"/>
        <v>0</v>
      </c>
      <c r="L74">
        <f t="shared" si="10"/>
        <v>0</v>
      </c>
      <c r="N74">
        <f t="shared" si="11"/>
        <v>0</v>
      </c>
      <c r="P74">
        <f t="shared" si="12"/>
        <v>0</v>
      </c>
    </row>
    <row r="75" spans="6:16" x14ac:dyDescent="0.3">
      <c r="F75">
        <f t="shared" si="7"/>
        <v>0</v>
      </c>
      <c r="H75">
        <f t="shared" si="8"/>
        <v>0</v>
      </c>
      <c r="J75">
        <f t="shared" si="9"/>
        <v>0</v>
      </c>
      <c r="L75">
        <f t="shared" si="10"/>
        <v>0</v>
      </c>
      <c r="N75">
        <f t="shared" si="11"/>
        <v>0</v>
      </c>
      <c r="P75">
        <f t="shared" si="12"/>
        <v>0</v>
      </c>
    </row>
    <row r="76" spans="6:16" x14ac:dyDescent="0.3">
      <c r="F76">
        <f t="shared" si="7"/>
        <v>0</v>
      </c>
      <c r="H76">
        <f t="shared" si="8"/>
        <v>0</v>
      </c>
      <c r="J76">
        <f t="shared" si="9"/>
        <v>0</v>
      </c>
      <c r="L76">
        <f t="shared" si="10"/>
        <v>0</v>
      </c>
      <c r="N76">
        <f t="shared" si="11"/>
        <v>0</v>
      </c>
      <c r="P76">
        <f t="shared" si="12"/>
        <v>0</v>
      </c>
    </row>
    <row r="77" spans="6:16" x14ac:dyDescent="0.3">
      <c r="F77">
        <f t="shared" si="7"/>
        <v>0</v>
      </c>
      <c r="H77">
        <f t="shared" si="8"/>
        <v>0</v>
      </c>
      <c r="J77">
        <f t="shared" si="9"/>
        <v>0</v>
      </c>
      <c r="L77">
        <f t="shared" si="10"/>
        <v>0</v>
      </c>
      <c r="N77">
        <f t="shared" si="11"/>
        <v>0</v>
      </c>
      <c r="P77">
        <f t="shared" si="12"/>
        <v>0</v>
      </c>
    </row>
    <row r="78" spans="6:16" x14ac:dyDescent="0.3">
      <c r="F78">
        <f t="shared" si="7"/>
        <v>0</v>
      </c>
      <c r="H78">
        <f t="shared" si="8"/>
        <v>0</v>
      </c>
      <c r="J78">
        <f t="shared" si="9"/>
        <v>0</v>
      </c>
      <c r="L78">
        <f t="shared" si="10"/>
        <v>0</v>
      </c>
      <c r="N78">
        <f t="shared" si="11"/>
        <v>0</v>
      </c>
      <c r="P78">
        <f t="shared" si="12"/>
        <v>0</v>
      </c>
    </row>
    <row r="79" spans="6:16" x14ac:dyDescent="0.3">
      <c r="F79">
        <f t="shared" si="7"/>
        <v>0</v>
      </c>
      <c r="H79">
        <f t="shared" si="8"/>
        <v>0</v>
      </c>
      <c r="J79">
        <f t="shared" si="9"/>
        <v>0</v>
      </c>
      <c r="L79">
        <f t="shared" si="10"/>
        <v>0</v>
      </c>
      <c r="N79">
        <f t="shared" si="11"/>
        <v>0</v>
      </c>
      <c r="P79">
        <f t="shared" si="12"/>
        <v>0</v>
      </c>
    </row>
    <row r="80" spans="6:16" x14ac:dyDescent="0.3">
      <c r="F80">
        <f t="shared" si="7"/>
        <v>0</v>
      </c>
      <c r="H80">
        <f t="shared" si="8"/>
        <v>0</v>
      </c>
      <c r="J80">
        <f t="shared" si="9"/>
        <v>0</v>
      </c>
      <c r="L80">
        <f t="shared" si="10"/>
        <v>0</v>
      </c>
      <c r="N80">
        <f t="shared" si="11"/>
        <v>0</v>
      </c>
      <c r="P80">
        <f t="shared" si="12"/>
        <v>0</v>
      </c>
    </row>
    <row r="81" spans="6:16" x14ac:dyDescent="0.3">
      <c r="F81">
        <f t="shared" si="7"/>
        <v>0</v>
      </c>
      <c r="H81">
        <f t="shared" si="8"/>
        <v>0</v>
      </c>
      <c r="J81">
        <f t="shared" si="9"/>
        <v>0</v>
      </c>
      <c r="L81">
        <f t="shared" si="10"/>
        <v>0</v>
      </c>
      <c r="N81">
        <f t="shared" si="11"/>
        <v>0</v>
      </c>
      <c r="P81">
        <f t="shared" si="12"/>
        <v>0</v>
      </c>
    </row>
    <row r="82" spans="6:16" x14ac:dyDescent="0.3">
      <c r="F82">
        <f t="shared" si="7"/>
        <v>0</v>
      </c>
      <c r="H82">
        <f t="shared" si="8"/>
        <v>0</v>
      </c>
      <c r="J82">
        <f t="shared" si="9"/>
        <v>0</v>
      </c>
      <c r="L82">
        <f t="shared" si="10"/>
        <v>0</v>
      </c>
      <c r="N82">
        <f t="shared" si="11"/>
        <v>0</v>
      </c>
      <c r="P82">
        <f t="shared" si="12"/>
        <v>0</v>
      </c>
    </row>
    <row r="83" spans="6:16" x14ac:dyDescent="0.3">
      <c r="F83">
        <f t="shared" si="7"/>
        <v>0</v>
      </c>
      <c r="H83">
        <f t="shared" si="8"/>
        <v>0</v>
      </c>
      <c r="J83">
        <f t="shared" si="9"/>
        <v>0</v>
      </c>
      <c r="L83">
        <f t="shared" si="10"/>
        <v>0</v>
      </c>
      <c r="N83">
        <f t="shared" si="11"/>
        <v>0</v>
      </c>
      <c r="P83">
        <f t="shared" si="12"/>
        <v>0</v>
      </c>
    </row>
    <row r="84" spans="6:16" x14ac:dyDescent="0.3">
      <c r="F84">
        <f t="shared" si="7"/>
        <v>0</v>
      </c>
      <c r="H84">
        <f t="shared" si="8"/>
        <v>0</v>
      </c>
      <c r="J84">
        <f t="shared" si="9"/>
        <v>0</v>
      </c>
      <c r="L84">
        <f t="shared" si="10"/>
        <v>0</v>
      </c>
      <c r="N84">
        <f t="shared" si="11"/>
        <v>0</v>
      </c>
      <c r="P84">
        <f t="shared" si="12"/>
        <v>0</v>
      </c>
    </row>
    <row r="85" spans="6:16" x14ac:dyDescent="0.3">
      <c r="F85">
        <f t="shared" si="7"/>
        <v>0</v>
      </c>
      <c r="H85">
        <f t="shared" si="8"/>
        <v>0</v>
      </c>
      <c r="J85">
        <f t="shared" si="9"/>
        <v>0</v>
      </c>
      <c r="L85">
        <f t="shared" si="10"/>
        <v>0</v>
      </c>
      <c r="N85">
        <f t="shared" si="11"/>
        <v>0</v>
      </c>
      <c r="P85">
        <f t="shared" si="12"/>
        <v>0</v>
      </c>
    </row>
    <row r="86" spans="6:16" x14ac:dyDescent="0.3">
      <c r="F86">
        <f t="shared" si="7"/>
        <v>0</v>
      </c>
      <c r="H86">
        <f t="shared" si="8"/>
        <v>0</v>
      </c>
      <c r="J86">
        <f t="shared" si="9"/>
        <v>0</v>
      </c>
      <c r="L86">
        <f t="shared" si="10"/>
        <v>0</v>
      </c>
      <c r="N86">
        <f t="shared" si="11"/>
        <v>0</v>
      </c>
      <c r="P86">
        <f t="shared" si="12"/>
        <v>0</v>
      </c>
    </row>
    <row r="87" spans="6:16" x14ac:dyDescent="0.3">
      <c r="F87">
        <f t="shared" si="7"/>
        <v>0</v>
      </c>
      <c r="H87">
        <f t="shared" si="8"/>
        <v>0</v>
      </c>
      <c r="J87">
        <f t="shared" si="9"/>
        <v>0</v>
      </c>
      <c r="L87">
        <f t="shared" si="10"/>
        <v>0</v>
      </c>
      <c r="N87">
        <f t="shared" si="11"/>
        <v>0</v>
      </c>
      <c r="P87">
        <f t="shared" si="12"/>
        <v>0</v>
      </c>
    </row>
    <row r="88" spans="6:16" x14ac:dyDescent="0.3">
      <c r="F88">
        <f t="shared" si="7"/>
        <v>0</v>
      </c>
      <c r="H88">
        <f t="shared" si="8"/>
        <v>0</v>
      </c>
      <c r="J88">
        <f t="shared" si="9"/>
        <v>0</v>
      </c>
      <c r="L88">
        <f t="shared" si="10"/>
        <v>0</v>
      </c>
      <c r="N88">
        <f t="shared" si="11"/>
        <v>0</v>
      </c>
      <c r="P88">
        <f t="shared" si="12"/>
        <v>0</v>
      </c>
    </row>
    <row r="89" spans="6:16" x14ac:dyDescent="0.3">
      <c r="F89">
        <f t="shared" si="7"/>
        <v>0</v>
      </c>
      <c r="H89">
        <f t="shared" si="8"/>
        <v>0</v>
      </c>
      <c r="J89">
        <f t="shared" si="9"/>
        <v>0</v>
      </c>
      <c r="L89">
        <f t="shared" si="10"/>
        <v>0</v>
      </c>
      <c r="N89">
        <f t="shared" si="11"/>
        <v>0</v>
      </c>
      <c r="P89">
        <f t="shared" si="12"/>
        <v>0</v>
      </c>
    </row>
    <row r="90" spans="6:16" x14ac:dyDescent="0.3">
      <c r="F90">
        <f t="shared" si="7"/>
        <v>0</v>
      </c>
      <c r="H90">
        <f t="shared" si="8"/>
        <v>0</v>
      </c>
      <c r="J90">
        <f t="shared" si="9"/>
        <v>0</v>
      </c>
      <c r="L90">
        <f t="shared" si="10"/>
        <v>0</v>
      </c>
      <c r="N90">
        <f t="shared" si="11"/>
        <v>0</v>
      </c>
      <c r="P90">
        <f t="shared" si="12"/>
        <v>0</v>
      </c>
    </row>
    <row r="91" spans="6:16" x14ac:dyDescent="0.3">
      <c r="F91">
        <f t="shared" si="7"/>
        <v>0</v>
      </c>
      <c r="H91">
        <f t="shared" si="8"/>
        <v>0</v>
      </c>
      <c r="J91">
        <f t="shared" si="9"/>
        <v>0</v>
      </c>
      <c r="L91">
        <f t="shared" si="10"/>
        <v>0</v>
      </c>
      <c r="N91">
        <f t="shared" si="11"/>
        <v>0</v>
      </c>
      <c r="P91">
        <f t="shared" si="12"/>
        <v>0</v>
      </c>
    </row>
    <row r="92" spans="6:16" x14ac:dyDescent="0.3">
      <c r="F92">
        <f t="shared" si="7"/>
        <v>0</v>
      </c>
      <c r="H92">
        <f t="shared" si="8"/>
        <v>0</v>
      </c>
      <c r="J92">
        <f t="shared" si="9"/>
        <v>0</v>
      </c>
      <c r="L92">
        <f t="shared" si="10"/>
        <v>0</v>
      </c>
      <c r="N92">
        <f t="shared" si="11"/>
        <v>0</v>
      </c>
      <c r="P92">
        <f t="shared" si="12"/>
        <v>0</v>
      </c>
    </row>
    <row r="93" spans="6:16" x14ac:dyDescent="0.3">
      <c r="F93">
        <f t="shared" si="7"/>
        <v>0</v>
      </c>
      <c r="H93">
        <f t="shared" si="8"/>
        <v>0</v>
      </c>
      <c r="J93">
        <f t="shared" si="9"/>
        <v>0</v>
      </c>
      <c r="L93">
        <f t="shared" si="10"/>
        <v>0</v>
      </c>
      <c r="N93">
        <f t="shared" si="11"/>
        <v>0</v>
      </c>
      <c r="P93">
        <f t="shared" si="12"/>
        <v>0</v>
      </c>
    </row>
    <row r="94" spans="6:16" x14ac:dyDescent="0.3">
      <c r="F94">
        <f t="shared" si="7"/>
        <v>0</v>
      </c>
      <c r="H94">
        <f t="shared" si="8"/>
        <v>0</v>
      </c>
      <c r="J94">
        <f t="shared" si="9"/>
        <v>0</v>
      </c>
      <c r="L94">
        <f t="shared" si="10"/>
        <v>0</v>
      </c>
      <c r="N94">
        <f t="shared" si="11"/>
        <v>0</v>
      </c>
      <c r="P94">
        <f t="shared" si="12"/>
        <v>0</v>
      </c>
    </row>
    <row r="95" spans="6:16" x14ac:dyDescent="0.3">
      <c r="F95">
        <f t="shared" si="7"/>
        <v>0</v>
      </c>
      <c r="H95">
        <f t="shared" si="8"/>
        <v>0</v>
      </c>
      <c r="J95">
        <f t="shared" si="9"/>
        <v>0</v>
      </c>
      <c r="L95">
        <f t="shared" si="10"/>
        <v>0</v>
      </c>
      <c r="N95">
        <f t="shared" si="11"/>
        <v>0</v>
      </c>
      <c r="P95">
        <f t="shared" si="12"/>
        <v>0</v>
      </c>
    </row>
    <row r="96" spans="6:16" x14ac:dyDescent="0.3">
      <c r="F96">
        <f t="shared" si="7"/>
        <v>0</v>
      </c>
      <c r="H96">
        <f t="shared" si="8"/>
        <v>0</v>
      </c>
      <c r="J96">
        <f t="shared" si="9"/>
        <v>0</v>
      </c>
      <c r="L96">
        <f t="shared" si="10"/>
        <v>0</v>
      </c>
      <c r="N96">
        <f t="shared" si="11"/>
        <v>0</v>
      </c>
      <c r="P96">
        <f t="shared" si="12"/>
        <v>0</v>
      </c>
    </row>
    <row r="97" spans="6:16" x14ac:dyDescent="0.3">
      <c r="F97">
        <f t="shared" si="7"/>
        <v>0</v>
      </c>
      <c r="H97">
        <f t="shared" si="8"/>
        <v>0</v>
      </c>
      <c r="J97">
        <f t="shared" si="9"/>
        <v>0</v>
      </c>
      <c r="L97">
        <f t="shared" si="10"/>
        <v>0</v>
      </c>
      <c r="N97">
        <f t="shared" si="11"/>
        <v>0</v>
      </c>
      <c r="P97">
        <f t="shared" si="12"/>
        <v>0</v>
      </c>
    </row>
    <row r="98" spans="6:16" x14ac:dyDescent="0.3">
      <c r="F98">
        <f t="shared" si="7"/>
        <v>0</v>
      </c>
      <c r="H98">
        <f t="shared" si="8"/>
        <v>0</v>
      </c>
      <c r="J98">
        <f t="shared" si="9"/>
        <v>0</v>
      </c>
      <c r="L98">
        <f t="shared" si="10"/>
        <v>0</v>
      </c>
      <c r="N98">
        <f t="shared" si="11"/>
        <v>0</v>
      </c>
      <c r="P98">
        <f t="shared" si="12"/>
        <v>0</v>
      </c>
    </row>
    <row r="99" spans="6:16" x14ac:dyDescent="0.3">
      <c r="F99">
        <f t="shared" si="7"/>
        <v>0</v>
      </c>
      <c r="H99">
        <f t="shared" si="8"/>
        <v>0</v>
      </c>
      <c r="J99">
        <f>IF(ISNUMBER(I99),I$2/I99,0)</f>
        <v>0</v>
      </c>
      <c r="L99">
        <f>IF(ISNUMBER(K99),K$2/K99,0)</f>
        <v>0</v>
      </c>
      <c r="N99">
        <f>IF(ISNUMBER(M99),M$2/M99,0)</f>
        <v>0</v>
      </c>
      <c r="P99">
        <f>IF(ISNUMBER(O99),O$2/O99,0)</f>
        <v>0</v>
      </c>
    </row>
    <row r="100" spans="6:16" x14ac:dyDescent="0.3">
      <c r="F100">
        <f t="shared" si="7"/>
        <v>0</v>
      </c>
      <c r="H100">
        <f t="shared" si="8"/>
        <v>0</v>
      </c>
      <c r="J100">
        <f>IF(ISNUMBER(I100),I$2/I100,0)</f>
        <v>0</v>
      </c>
      <c r="L100">
        <f>IF(ISNUMBER(K100),K$2/K100,0)</f>
        <v>0</v>
      </c>
      <c r="N100">
        <f>IF(ISNUMBER(M100),M$2/M100,0)</f>
        <v>0</v>
      </c>
      <c r="P100">
        <f>IF(ISNUMBER(O100),O$2/O100,0)</f>
        <v>0</v>
      </c>
    </row>
    <row r="101" spans="6:16" x14ac:dyDescent="0.3">
      <c r="F101">
        <f t="shared" si="7"/>
        <v>0</v>
      </c>
      <c r="H101">
        <f t="shared" si="8"/>
        <v>0</v>
      </c>
      <c r="J101">
        <f>IF(ISNUMBER(I101),I$2/I101,0)</f>
        <v>0</v>
      </c>
      <c r="L101">
        <f>IF(ISNUMBER(K101),K$2/K101,0)</f>
        <v>0</v>
      </c>
      <c r="N101">
        <f>IF(ISNUMBER(M101),M$2/M101,0)</f>
        <v>0</v>
      </c>
      <c r="P101">
        <f>IF(ISNUMBER(O101),O$2/O101,0)</f>
        <v>0</v>
      </c>
    </row>
    <row r="102" spans="6:16" x14ac:dyDescent="0.3">
      <c r="F102">
        <f t="shared" si="7"/>
        <v>0</v>
      </c>
      <c r="H102">
        <f t="shared" si="8"/>
        <v>0</v>
      </c>
      <c r="J102">
        <f>IF(ISNUMBER(I102),I$2/I102,0)</f>
        <v>0</v>
      </c>
      <c r="L102">
        <f>IF(ISNUMBER(K102),K$2/K102,0)</f>
        <v>0</v>
      </c>
      <c r="N102">
        <f>IF(ISNUMBER(M102),M$2/M102,0)</f>
        <v>0</v>
      </c>
      <c r="P102">
        <f>IF(ISNUMBER(O102),O$2/O102,0)</f>
        <v>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E3" sqref="E3"/>
    </sheetView>
  </sheetViews>
  <sheetFormatPr defaultRowHeight="14.4" x14ac:dyDescent="0.3"/>
  <cols>
    <col min="3" max="3" width="15.6640625" customWidth="1"/>
    <col min="4" max="4" width="11.44140625" customWidth="1"/>
    <col min="5" max="5" width="15.33203125" customWidth="1"/>
    <col min="6" max="6" width="10" customWidth="1"/>
  </cols>
  <sheetData>
    <row r="1" spans="1:14" x14ac:dyDescent="0.3">
      <c r="A1" s="30" t="s">
        <v>0</v>
      </c>
      <c r="B1" s="31" t="s">
        <v>1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16</v>
      </c>
      <c r="H1" s="31" t="s">
        <v>17</v>
      </c>
      <c r="I1" s="31" t="s">
        <v>18</v>
      </c>
      <c r="J1" s="31" t="s">
        <v>19</v>
      </c>
      <c r="K1" s="31" t="s">
        <v>20</v>
      </c>
      <c r="L1" s="31" t="s">
        <v>21</v>
      </c>
      <c r="M1" s="31" t="s">
        <v>22</v>
      </c>
      <c r="N1" s="32" t="s">
        <v>23</v>
      </c>
    </row>
    <row r="2" spans="1:14" x14ac:dyDescent="0.3">
      <c r="A2" s="33"/>
      <c r="B2" s="2"/>
      <c r="C2" s="2"/>
      <c r="D2" s="2"/>
      <c r="E2" s="2"/>
      <c r="F2" s="2"/>
      <c r="G2" s="2">
        <f>MIN(G3:G102)</f>
        <v>150</v>
      </c>
      <c r="H2" s="2"/>
      <c r="I2" s="2">
        <f>MIN(I3:I102)</f>
        <v>182</v>
      </c>
      <c r="J2" s="2"/>
      <c r="K2" s="2">
        <f>MIN(K3:K102)</f>
        <v>292</v>
      </c>
      <c r="L2" s="2"/>
      <c r="M2" s="2">
        <f>MIN(M3:M102)</f>
        <v>236</v>
      </c>
      <c r="N2" s="34"/>
    </row>
    <row r="3" spans="1:14" x14ac:dyDescent="0.3">
      <c r="A3" s="35">
        <v>1</v>
      </c>
      <c r="B3" s="36" t="s">
        <v>29</v>
      </c>
      <c r="C3" s="36" t="s">
        <v>24</v>
      </c>
      <c r="D3" s="36" t="s">
        <v>25</v>
      </c>
      <c r="E3" s="36" t="s">
        <v>26</v>
      </c>
      <c r="F3" s="36">
        <f t="shared" ref="F3:F8" si="0">H3+J3+L3+N3</f>
        <v>3.986842105263158</v>
      </c>
      <c r="G3" s="36">
        <v>152</v>
      </c>
      <c r="H3" s="36">
        <f t="shared" ref="H3:H8" si="1">IF(ISNUMBER(G3),G$2/G3,0)</f>
        <v>0.98684210526315785</v>
      </c>
      <c r="I3" s="36">
        <v>182</v>
      </c>
      <c r="J3" s="36">
        <f t="shared" ref="J3:J8" si="2">IF(ISNUMBER(I3),I$2/I3,0)</f>
        <v>1</v>
      </c>
      <c r="K3" s="36">
        <v>292</v>
      </c>
      <c r="L3" s="36">
        <f t="shared" ref="L3:L8" si="3">IF(ISNUMBER(K3),K$2/K3,0)</f>
        <v>1</v>
      </c>
      <c r="M3" s="36">
        <v>236</v>
      </c>
      <c r="N3" s="37">
        <f t="shared" ref="N3:N8" si="4">IF(ISNUMBER(M3),M$2/M3,0)</f>
        <v>1</v>
      </c>
    </row>
    <row r="4" spans="1:14" x14ac:dyDescent="0.3">
      <c r="A4" s="35">
        <v>2</v>
      </c>
      <c r="B4" s="36" t="s">
        <v>29</v>
      </c>
      <c r="C4" s="36" t="s">
        <v>38</v>
      </c>
      <c r="D4" s="36" t="s">
        <v>39</v>
      </c>
      <c r="E4" s="36" t="s">
        <v>40</v>
      </c>
      <c r="F4" s="36">
        <f t="shared" si="0"/>
        <v>2.8963944705114688</v>
      </c>
      <c r="G4" s="36">
        <v>285</v>
      </c>
      <c r="H4" s="36">
        <f t="shared" si="1"/>
        <v>0.52631578947368418</v>
      </c>
      <c r="I4" s="36">
        <v>187</v>
      </c>
      <c r="J4" s="36">
        <f t="shared" si="2"/>
        <v>0.9732620320855615</v>
      </c>
      <c r="K4" s="36">
        <v>573</v>
      </c>
      <c r="L4" s="36">
        <f t="shared" si="3"/>
        <v>0.50959860383944156</v>
      </c>
      <c r="M4" s="36">
        <v>266</v>
      </c>
      <c r="N4" s="37">
        <f t="shared" si="4"/>
        <v>0.88721804511278191</v>
      </c>
    </row>
    <row r="5" spans="1:14" x14ac:dyDescent="0.3">
      <c r="A5" s="35">
        <v>3</v>
      </c>
      <c r="B5" s="36" t="s">
        <v>29</v>
      </c>
      <c r="C5" s="36" t="s">
        <v>30</v>
      </c>
      <c r="D5" s="36" t="s">
        <v>31</v>
      </c>
      <c r="E5" s="36" t="s">
        <v>32</v>
      </c>
      <c r="F5" s="36">
        <f t="shared" si="0"/>
        <v>2.46840266009887</v>
      </c>
      <c r="G5" s="36">
        <v>150</v>
      </c>
      <c r="H5" s="36">
        <f t="shared" si="1"/>
        <v>1</v>
      </c>
      <c r="I5" s="36">
        <v>604</v>
      </c>
      <c r="J5" s="36">
        <f t="shared" si="2"/>
        <v>0.30132450331125826</v>
      </c>
      <c r="K5" s="36">
        <v>514</v>
      </c>
      <c r="L5" s="36">
        <f t="shared" si="3"/>
        <v>0.56809338521400776</v>
      </c>
      <c r="M5" s="36">
        <v>394</v>
      </c>
      <c r="N5" s="37">
        <f t="shared" si="4"/>
        <v>0.59898477157360408</v>
      </c>
    </row>
    <row r="6" spans="1:14" x14ac:dyDescent="0.3">
      <c r="A6" s="33">
        <v>4</v>
      </c>
      <c r="B6" s="2" t="s">
        <v>29</v>
      </c>
      <c r="C6" s="2" t="s">
        <v>52</v>
      </c>
      <c r="D6" s="2" t="s">
        <v>53</v>
      </c>
      <c r="E6" s="2" t="s">
        <v>54</v>
      </c>
      <c r="F6" s="2">
        <f t="shared" si="0"/>
        <v>0.7009345794392523</v>
      </c>
      <c r="G6" s="2">
        <v>214</v>
      </c>
      <c r="H6" s="2">
        <f t="shared" si="1"/>
        <v>0.7009345794392523</v>
      </c>
      <c r="I6" s="2"/>
      <c r="J6" s="2">
        <f t="shared" si="2"/>
        <v>0</v>
      </c>
      <c r="K6" s="2"/>
      <c r="L6" s="2">
        <f t="shared" si="3"/>
        <v>0</v>
      </c>
      <c r="M6" s="2"/>
      <c r="N6" s="34">
        <f t="shared" si="4"/>
        <v>0</v>
      </c>
    </row>
    <row r="7" spans="1:14" x14ac:dyDescent="0.3">
      <c r="A7" s="33">
        <v>5</v>
      </c>
      <c r="B7" s="2" t="s">
        <v>29</v>
      </c>
      <c r="C7" s="2" t="s">
        <v>55</v>
      </c>
      <c r="D7" s="2" t="s">
        <v>35</v>
      </c>
      <c r="E7" s="2" t="s">
        <v>56</v>
      </c>
      <c r="F7" s="2">
        <f t="shared" si="0"/>
        <v>0.61373625805384047</v>
      </c>
      <c r="G7" s="2">
        <v>501</v>
      </c>
      <c r="H7" s="2">
        <f t="shared" si="1"/>
        <v>0.29940119760479039</v>
      </c>
      <c r="I7" s="2">
        <v>579</v>
      </c>
      <c r="J7" s="2">
        <f t="shared" si="2"/>
        <v>0.31433506044905007</v>
      </c>
      <c r="K7" s="2"/>
      <c r="L7" s="2">
        <f t="shared" si="3"/>
        <v>0</v>
      </c>
      <c r="M7" s="2"/>
      <c r="N7" s="34">
        <f t="shared" si="4"/>
        <v>0</v>
      </c>
    </row>
    <row r="8" spans="1:14" ht="15" thickBot="1" x14ac:dyDescent="0.35">
      <c r="A8" s="38">
        <v>6</v>
      </c>
      <c r="B8" s="39" t="s">
        <v>29</v>
      </c>
      <c r="C8" s="39" t="s">
        <v>159</v>
      </c>
      <c r="D8" s="39" t="s">
        <v>62</v>
      </c>
      <c r="E8" s="39"/>
      <c r="F8" s="39">
        <f t="shared" si="0"/>
        <v>0.88</v>
      </c>
      <c r="G8" s="39"/>
      <c r="H8" s="39">
        <f t="shared" si="1"/>
        <v>0</v>
      </c>
      <c r="I8" s="39"/>
      <c r="J8" s="39">
        <f t="shared" si="2"/>
        <v>0</v>
      </c>
      <c r="K8" s="39">
        <v>600</v>
      </c>
      <c r="L8" s="39">
        <f t="shared" si="3"/>
        <v>0.48666666666666669</v>
      </c>
      <c r="M8" s="39">
        <v>600</v>
      </c>
      <c r="N8" s="40">
        <f t="shared" si="4"/>
        <v>0.39333333333333331</v>
      </c>
    </row>
    <row r="9" spans="1:14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</row>
    <row r="11" spans="1:14" ht="27" customHeight="1" x14ac:dyDescent="0.3">
      <c r="A11" s="16"/>
      <c r="B11" s="16"/>
      <c r="C11" s="16" t="s">
        <v>160</v>
      </c>
      <c r="D11" s="41" t="s">
        <v>161</v>
      </c>
      <c r="E11" s="41"/>
      <c r="F11" s="16"/>
      <c r="G11" s="16"/>
      <c r="H11" s="16"/>
      <c r="I11" s="16"/>
      <c r="J11" s="16"/>
      <c r="K11" s="16"/>
      <c r="L11" s="16"/>
      <c r="M11" s="16"/>
      <c r="N11" s="16"/>
    </row>
    <row r="12" spans="1:14" x14ac:dyDescent="0.3">
      <c r="A12" s="16"/>
      <c r="B12" s="16"/>
      <c r="C12" s="16" t="s">
        <v>162</v>
      </c>
      <c r="D12" s="42" t="s">
        <v>163</v>
      </c>
      <c r="E12" s="42"/>
      <c r="F12" s="16"/>
      <c r="G12" s="16"/>
      <c r="H12" s="16"/>
      <c r="I12" s="16"/>
      <c r="J12" s="16"/>
      <c r="K12" s="16"/>
      <c r="L12" s="16"/>
      <c r="M12" s="16"/>
      <c r="N12" s="16"/>
    </row>
    <row r="13" spans="1:14" x14ac:dyDescent="0.3">
      <c r="A13" s="16"/>
      <c r="B13" s="16"/>
      <c r="C13" s="16" t="s">
        <v>164</v>
      </c>
      <c r="D13" s="42" t="s">
        <v>165</v>
      </c>
      <c r="E13" s="42"/>
      <c r="F13" s="16"/>
      <c r="G13" s="16"/>
      <c r="H13" s="16"/>
      <c r="I13" s="16"/>
      <c r="J13" s="16"/>
      <c r="K13" s="16"/>
      <c r="L13" s="16"/>
      <c r="M13" s="16"/>
      <c r="N13" s="16"/>
    </row>
    <row r="14" spans="1:14" x14ac:dyDescent="0.3">
      <c r="A14" s="16"/>
      <c r="B14" s="16"/>
      <c r="C14" s="16" t="s">
        <v>166</v>
      </c>
      <c r="D14" s="42" t="s">
        <v>167</v>
      </c>
      <c r="E14" s="42"/>
      <c r="F14" s="16"/>
      <c r="G14" s="16"/>
      <c r="H14" s="16"/>
      <c r="I14" s="16"/>
      <c r="J14" s="16"/>
      <c r="K14" s="16"/>
      <c r="L14" s="16"/>
      <c r="M14" s="16"/>
      <c r="N14" s="16"/>
    </row>
    <row r="15" spans="1:14" x14ac:dyDescent="0.3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14" x14ac:dyDescent="0.3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</row>
    <row r="17" spans="1:14" x14ac:dyDescent="0.3">
      <c r="A17" s="16"/>
      <c r="B17" s="16"/>
      <c r="C17" s="25"/>
      <c r="D17" s="25"/>
      <c r="E17" s="25"/>
      <c r="F17" s="16"/>
      <c r="G17" s="16"/>
      <c r="H17" s="16"/>
      <c r="I17" s="16"/>
      <c r="J17" s="16"/>
      <c r="K17" s="16"/>
      <c r="L17" s="16"/>
      <c r="M17" s="16"/>
      <c r="N17" s="16"/>
    </row>
    <row r="19" spans="1:14" x14ac:dyDescent="0.3">
      <c r="B19" s="16"/>
      <c r="C19" s="16"/>
      <c r="D19" s="16"/>
      <c r="E19" s="16"/>
      <c r="F19" s="16"/>
      <c r="G19" s="16"/>
      <c r="H19" s="16"/>
      <c r="I19" s="16"/>
    </row>
    <row r="20" spans="1:14" x14ac:dyDescent="0.3">
      <c r="B20" s="16"/>
      <c r="C20" s="16"/>
      <c r="D20" s="16"/>
      <c r="E20" s="16"/>
      <c r="F20" s="16"/>
      <c r="G20" s="16"/>
      <c r="H20" s="16"/>
      <c r="I20" s="16"/>
    </row>
    <row r="21" spans="1:14" x14ac:dyDescent="0.3">
      <c r="B21" s="16"/>
      <c r="C21" s="16"/>
      <c r="D21" s="16"/>
      <c r="E21" s="16"/>
      <c r="F21" s="16"/>
      <c r="G21" s="16"/>
      <c r="H21" s="16"/>
      <c r="I21" s="16"/>
    </row>
    <row r="22" spans="1:14" x14ac:dyDescent="0.3">
      <c r="B22" s="16"/>
      <c r="C22" s="16"/>
      <c r="D22" s="16"/>
      <c r="E22" s="16"/>
      <c r="F22" s="16"/>
      <c r="G22" s="16"/>
      <c r="H22" s="16"/>
      <c r="I22" s="16"/>
    </row>
    <row r="23" spans="1:14" x14ac:dyDescent="0.3">
      <c r="B23" s="16"/>
      <c r="C23" s="16"/>
      <c r="D23" s="16"/>
      <c r="E23" s="16"/>
      <c r="F23" s="16"/>
      <c r="G23" s="16"/>
      <c r="H23" s="16"/>
      <c r="I23" s="16"/>
    </row>
    <row r="24" spans="1:14" x14ac:dyDescent="0.3">
      <c r="B24" s="16"/>
      <c r="C24" s="16"/>
      <c r="D24" s="16"/>
      <c r="E24" s="16"/>
      <c r="F24" s="16"/>
      <c r="G24" s="16"/>
      <c r="H24" s="16"/>
      <c r="I24" s="16"/>
    </row>
    <row r="25" spans="1:14" x14ac:dyDescent="0.3">
      <c r="B25" s="16"/>
      <c r="C25" s="16"/>
      <c r="D25" s="16"/>
      <c r="E25" s="16"/>
      <c r="F25" s="16"/>
      <c r="G25" s="16"/>
      <c r="H25" s="16"/>
      <c r="I25" s="16"/>
    </row>
    <row r="26" spans="1:14" x14ac:dyDescent="0.3">
      <c r="B26" s="16"/>
      <c r="C26" s="16"/>
      <c r="D26" s="16"/>
      <c r="E26" s="16"/>
      <c r="F26" s="16"/>
      <c r="G26" s="16"/>
      <c r="H26" s="16"/>
      <c r="I26" s="16"/>
    </row>
    <row r="27" spans="1:14" x14ac:dyDescent="0.3">
      <c r="B27" s="16"/>
      <c r="C27" s="16"/>
      <c r="D27" s="16"/>
      <c r="E27" s="16"/>
      <c r="F27" s="16"/>
      <c r="G27" s="16"/>
      <c r="H27" s="16"/>
      <c r="I27" s="16"/>
    </row>
    <row r="28" spans="1:14" ht="60" customHeight="1" x14ac:dyDescent="0.3"/>
  </sheetData>
  <mergeCells count="4">
    <mergeCell ref="D11:E11"/>
    <mergeCell ref="D12:E12"/>
    <mergeCell ref="D13:E13"/>
    <mergeCell ref="D14:E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E23" sqref="E23"/>
    </sheetView>
  </sheetViews>
  <sheetFormatPr defaultRowHeight="14.4" x14ac:dyDescent="0.3"/>
  <cols>
    <col min="3" max="3" width="15.6640625" customWidth="1"/>
    <col min="4" max="4" width="11.44140625" customWidth="1"/>
    <col min="5" max="5" width="15.33203125" customWidth="1"/>
    <col min="6" max="6" width="10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16</v>
      </c>
      <c r="H1" s="1" t="s">
        <v>17</v>
      </c>
      <c r="I1" s="1" t="s">
        <v>18</v>
      </c>
      <c r="J1" s="1" t="s">
        <v>19</v>
      </c>
      <c r="K1" s="1" t="s">
        <v>20</v>
      </c>
      <c r="L1" s="1" t="s">
        <v>21</v>
      </c>
      <c r="M1" s="1" t="s">
        <v>22</v>
      </c>
      <c r="N1" s="1" t="s">
        <v>23</v>
      </c>
    </row>
    <row r="2" spans="1:14" x14ac:dyDescent="0.3">
      <c r="A2" s="1"/>
      <c r="B2" s="1"/>
      <c r="C2" s="1"/>
      <c r="D2" s="1"/>
      <c r="E2" s="1"/>
      <c r="F2" s="1"/>
      <c r="G2" s="1">
        <f>MIN(G3:G102)</f>
        <v>85</v>
      </c>
      <c r="H2" s="1"/>
      <c r="I2" s="1">
        <f>MIN(I3:I102)</f>
        <v>142</v>
      </c>
      <c r="J2" s="1"/>
      <c r="K2" s="1">
        <f>MIN(K3:K102)</f>
        <v>245</v>
      </c>
      <c r="L2" s="1"/>
      <c r="M2" s="1">
        <f>MIN(M3:M102)</f>
        <v>190</v>
      </c>
      <c r="N2" s="1"/>
    </row>
    <row r="3" spans="1:14" x14ac:dyDescent="0.3">
      <c r="A3" s="49">
        <v>1</v>
      </c>
      <c r="B3" s="49" t="s">
        <v>95</v>
      </c>
      <c r="C3" s="49" t="s">
        <v>96</v>
      </c>
      <c r="D3" s="49" t="s">
        <v>97</v>
      </c>
      <c r="E3" s="49" t="s">
        <v>98</v>
      </c>
      <c r="F3" s="49">
        <f t="shared" ref="F3:F12" si="0">H3+J3+L3+N3</f>
        <v>3.5127370912741007</v>
      </c>
      <c r="G3" s="49">
        <v>85</v>
      </c>
      <c r="H3" s="49">
        <f t="shared" ref="H3:H12" si="1">IF(ISNUMBER(G3),G$2/G3,0)</f>
        <v>1</v>
      </c>
      <c r="I3" s="49">
        <v>145</v>
      </c>
      <c r="J3" s="49">
        <f t="shared" ref="J3:J12" si="2">IF(ISNUMBER(I3),I$2/I3,0)</f>
        <v>0.97931034482758617</v>
      </c>
      <c r="K3" s="49">
        <v>326</v>
      </c>
      <c r="L3" s="49">
        <f t="shared" ref="L3:L12" si="3">IF(ISNUMBER(K3),K$2/K3,0)</f>
        <v>0.75153374233128833</v>
      </c>
      <c r="M3" s="49">
        <v>243</v>
      </c>
      <c r="N3" s="49">
        <f t="shared" ref="N3:N12" si="4">IF(ISNUMBER(M3),M$2/M3,0)</f>
        <v>0.78189300411522633</v>
      </c>
    </row>
    <row r="4" spans="1:14" x14ac:dyDescent="0.3">
      <c r="A4" s="49">
        <v>2</v>
      </c>
      <c r="B4" s="49" t="s">
        <v>95</v>
      </c>
      <c r="C4" s="49" t="s">
        <v>168</v>
      </c>
      <c r="D4" s="49" t="s">
        <v>127</v>
      </c>
      <c r="E4" s="49" t="s">
        <v>136</v>
      </c>
      <c r="F4" s="49">
        <f t="shared" si="0"/>
        <v>3.2686080586080584</v>
      </c>
      <c r="G4" s="49">
        <v>130</v>
      </c>
      <c r="H4" s="49">
        <f t="shared" si="1"/>
        <v>0.65384615384615385</v>
      </c>
      <c r="I4" s="49">
        <v>200</v>
      </c>
      <c r="J4" s="49">
        <f t="shared" si="2"/>
        <v>0.71</v>
      </c>
      <c r="K4" s="49">
        <v>245</v>
      </c>
      <c r="L4" s="49">
        <f t="shared" si="3"/>
        <v>1</v>
      </c>
      <c r="M4" s="49">
        <v>210</v>
      </c>
      <c r="N4" s="49">
        <f t="shared" si="4"/>
        <v>0.90476190476190477</v>
      </c>
    </row>
    <row r="5" spans="1:14" x14ac:dyDescent="0.3">
      <c r="A5" s="49">
        <v>3</v>
      </c>
      <c r="B5" s="49" t="s">
        <v>95</v>
      </c>
      <c r="C5" s="49" t="s">
        <v>100</v>
      </c>
      <c r="D5" s="49" t="s">
        <v>101</v>
      </c>
      <c r="E5" s="49" t="s">
        <v>102</v>
      </c>
      <c r="F5" s="49">
        <f t="shared" si="0"/>
        <v>2.6992330099681694</v>
      </c>
      <c r="G5" s="49">
        <v>213</v>
      </c>
      <c r="H5" s="49">
        <f t="shared" si="1"/>
        <v>0.39906103286384975</v>
      </c>
      <c r="I5" s="49">
        <v>161</v>
      </c>
      <c r="J5" s="49">
        <f t="shared" si="2"/>
        <v>0.88198757763975155</v>
      </c>
      <c r="K5" s="49">
        <v>277</v>
      </c>
      <c r="L5" s="49">
        <f t="shared" si="3"/>
        <v>0.8844765342960289</v>
      </c>
      <c r="M5" s="49">
        <v>356</v>
      </c>
      <c r="N5" s="49">
        <f t="shared" si="4"/>
        <v>0.5337078651685393</v>
      </c>
    </row>
    <row r="6" spans="1:14" x14ac:dyDescent="0.3">
      <c r="A6" s="1">
        <v>4</v>
      </c>
      <c r="B6" s="1" t="s">
        <v>95</v>
      </c>
      <c r="C6" s="1" t="s">
        <v>169</v>
      </c>
      <c r="D6" s="1" t="s">
        <v>170</v>
      </c>
      <c r="E6" s="1" t="s">
        <v>171</v>
      </c>
      <c r="F6" s="1">
        <f t="shared" si="0"/>
        <v>2.7660647655293604</v>
      </c>
      <c r="G6" s="1">
        <v>146</v>
      </c>
      <c r="H6" s="1">
        <f t="shared" si="1"/>
        <v>0.5821917808219178</v>
      </c>
      <c r="I6" s="1">
        <v>142</v>
      </c>
      <c r="J6" s="1">
        <f t="shared" si="2"/>
        <v>1</v>
      </c>
      <c r="K6" s="1">
        <v>281</v>
      </c>
      <c r="L6" s="1">
        <f t="shared" si="3"/>
        <v>0.87188612099644125</v>
      </c>
      <c r="M6" s="1">
        <v>609</v>
      </c>
      <c r="N6" s="1">
        <f t="shared" si="4"/>
        <v>0.31198686371100165</v>
      </c>
    </row>
    <row r="7" spans="1:14" x14ac:dyDescent="0.3">
      <c r="A7" s="49">
        <v>5</v>
      </c>
      <c r="B7" s="49" t="s">
        <v>95</v>
      </c>
      <c r="C7" s="49" t="s">
        <v>122</v>
      </c>
      <c r="D7" s="49" t="s">
        <v>123</v>
      </c>
      <c r="E7" s="49" t="s">
        <v>124</v>
      </c>
      <c r="F7" s="49">
        <f t="shared" si="0"/>
        <v>2.66548183018317</v>
      </c>
      <c r="G7" s="49">
        <v>111</v>
      </c>
      <c r="H7" s="49">
        <f t="shared" si="1"/>
        <v>0.76576576576576572</v>
      </c>
      <c r="I7" s="49">
        <v>257</v>
      </c>
      <c r="J7" s="49">
        <f t="shared" si="2"/>
        <v>0.55252918287937747</v>
      </c>
      <c r="K7" s="49">
        <v>524</v>
      </c>
      <c r="L7" s="49">
        <f t="shared" si="3"/>
        <v>0.46755725190839692</v>
      </c>
      <c r="M7" s="49">
        <v>216</v>
      </c>
      <c r="N7" s="49">
        <f t="shared" si="4"/>
        <v>0.87962962962962965</v>
      </c>
    </row>
    <row r="8" spans="1:14" x14ac:dyDescent="0.3">
      <c r="A8" s="1">
        <v>6</v>
      </c>
      <c r="B8" s="1" t="s">
        <v>95</v>
      </c>
      <c r="C8" s="1" t="s">
        <v>112</v>
      </c>
      <c r="D8" s="1" t="s">
        <v>172</v>
      </c>
      <c r="E8" s="1"/>
      <c r="F8" s="1">
        <f t="shared" si="0"/>
        <v>2.526749570213453</v>
      </c>
      <c r="G8" s="1">
        <v>169</v>
      </c>
      <c r="H8" s="1">
        <f t="shared" si="1"/>
        <v>0.50295857988165682</v>
      </c>
      <c r="I8" s="1">
        <v>275</v>
      </c>
      <c r="J8" s="1">
        <f t="shared" si="2"/>
        <v>0.51636363636363636</v>
      </c>
      <c r="K8" s="1">
        <v>277</v>
      </c>
      <c r="L8" s="1">
        <f t="shared" si="3"/>
        <v>0.8844765342960289</v>
      </c>
      <c r="M8" s="1">
        <v>305</v>
      </c>
      <c r="N8" s="1">
        <f t="shared" si="4"/>
        <v>0.62295081967213117</v>
      </c>
    </row>
    <row r="9" spans="1:14" x14ac:dyDescent="0.3">
      <c r="A9" s="1">
        <v>7</v>
      </c>
      <c r="B9" s="1" t="s">
        <v>95</v>
      </c>
      <c r="C9" s="1" t="s">
        <v>118</v>
      </c>
      <c r="D9" s="1" t="s">
        <v>101</v>
      </c>
      <c r="E9" s="1" t="s">
        <v>119</v>
      </c>
      <c r="F9" s="1">
        <f t="shared" si="0"/>
        <v>2.4326086956521742</v>
      </c>
      <c r="G9" s="1">
        <v>276</v>
      </c>
      <c r="H9" s="1">
        <f t="shared" si="1"/>
        <v>0.3079710144927536</v>
      </c>
      <c r="I9" s="1">
        <v>230</v>
      </c>
      <c r="J9" s="1">
        <f t="shared" si="2"/>
        <v>0.61739130434782608</v>
      </c>
      <c r="K9" s="1">
        <v>483</v>
      </c>
      <c r="L9" s="1">
        <f t="shared" si="3"/>
        <v>0.50724637681159424</v>
      </c>
      <c r="M9" s="1">
        <v>190</v>
      </c>
      <c r="N9" s="1">
        <f t="shared" si="4"/>
        <v>1</v>
      </c>
    </row>
    <row r="10" spans="1:14" x14ac:dyDescent="0.3">
      <c r="A10" s="1">
        <v>8</v>
      </c>
      <c r="B10" s="1" t="s">
        <v>95</v>
      </c>
      <c r="C10" s="1" t="s">
        <v>103</v>
      </c>
      <c r="D10" s="1" t="s">
        <v>173</v>
      </c>
      <c r="E10" s="1" t="s">
        <v>105</v>
      </c>
      <c r="F10" s="1">
        <f t="shared" si="0"/>
        <v>2.3905675281709935</v>
      </c>
      <c r="G10" s="1">
        <v>149</v>
      </c>
      <c r="H10" s="1">
        <f t="shared" si="1"/>
        <v>0.57046979865771807</v>
      </c>
      <c r="I10" s="1">
        <v>271</v>
      </c>
      <c r="J10" s="1">
        <f t="shared" si="2"/>
        <v>0.52398523985239853</v>
      </c>
      <c r="K10" s="1">
        <v>465</v>
      </c>
      <c r="L10" s="1">
        <f t="shared" si="3"/>
        <v>0.5268817204301075</v>
      </c>
      <c r="M10" s="1">
        <v>247</v>
      </c>
      <c r="N10" s="1">
        <f t="shared" si="4"/>
        <v>0.76923076923076927</v>
      </c>
    </row>
    <row r="11" spans="1:14" x14ac:dyDescent="0.3">
      <c r="A11" s="1">
        <v>9</v>
      </c>
      <c r="B11" s="1" t="s">
        <v>95</v>
      </c>
      <c r="C11" s="1" t="s">
        <v>174</v>
      </c>
      <c r="D11" s="1" t="s">
        <v>175</v>
      </c>
      <c r="E11" s="1" t="s">
        <v>149</v>
      </c>
      <c r="F11" s="1">
        <f t="shared" si="0"/>
        <v>2.2169864376662711</v>
      </c>
      <c r="G11" s="1">
        <v>170</v>
      </c>
      <c r="H11" s="1">
        <f t="shared" si="1"/>
        <v>0.5</v>
      </c>
      <c r="I11" s="1">
        <v>285</v>
      </c>
      <c r="J11" s="1">
        <f t="shared" si="2"/>
        <v>0.49824561403508771</v>
      </c>
      <c r="K11" s="1">
        <v>433</v>
      </c>
      <c r="L11" s="1">
        <f t="shared" si="3"/>
        <v>0.56581986143187069</v>
      </c>
      <c r="M11" s="1">
        <v>291</v>
      </c>
      <c r="N11" s="1">
        <f t="shared" si="4"/>
        <v>0.65292096219931273</v>
      </c>
    </row>
    <row r="12" spans="1:14" x14ac:dyDescent="0.3">
      <c r="A12" s="1">
        <v>10</v>
      </c>
      <c r="B12" s="1" t="s">
        <v>95</v>
      </c>
      <c r="C12" s="1" t="s">
        <v>131</v>
      </c>
      <c r="D12" s="1" t="s">
        <v>132</v>
      </c>
      <c r="E12" s="1" t="s">
        <v>102</v>
      </c>
      <c r="F12" s="1">
        <f t="shared" si="0"/>
        <v>2.0191788732638858</v>
      </c>
      <c r="G12" s="1">
        <v>158</v>
      </c>
      <c r="H12" s="1">
        <f t="shared" si="1"/>
        <v>0.53797468354430378</v>
      </c>
      <c r="I12" s="1">
        <v>399</v>
      </c>
      <c r="J12" s="1">
        <f t="shared" si="2"/>
        <v>0.35588972431077692</v>
      </c>
      <c r="K12" s="1">
        <v>600</v>
      </c>
      <c r="L12" s="1">
        <f t="shared" si="3"/>
        <v>0.40833333333333333</v>
      </c>
      <c r="M12" s="1">
        <v>265</v>
      </c>
      <c r="N12" s="1">
        <f t="shared" si="4"/>
        <v>0.71698113207547165</v>
      </c>
    </row>
    <row r="13" spans="1:14" x14ac:dyDescent="0.3">
      <c r="A13" s="1">
        <v>11</v>
      </c>
      <c r="B13" s="1" t="s">
        <v>95</v>
      </c>
      <c r="C13" s="2" t="s">
        <v>176</v>
      </c>
      <c r="D13" s="2" t="s">
        <v>107</v>
      </c>
      <c r="E13" s="2" t="s">
        <v>108</v>
      </c>
      <c r="F13" s="1">
        <f>H13+J13+L13+N13</f>
        <v>1.5849310701447876</v>
      </c>
      <c r="G13" s="1">
        <v>225</v>
      </c>
      <c r="H13" s="1">
        <f>IF(ISNUMBER(G13),G$2/G13,0)</f>
        <v>0.37777777777777777</v>
      </c>
      <c r="I13" s="1">
        <v>352</v>
      </c>
      <c r="J13" s="1">
        <f>IF(ISNUMBER(I13),I$2/I13,0)</f>
        <v>0.40340909090909088</v>
      </c>
      <c r="K13" s="1">
        <v>503</v>
      </c>
      <c r="L13" s="1">
        <f>IF(ISNUMBER(K13),K$2/K13,0)</f>
        <v>0.48707753479125249</v>
      </c>
      <c r="M13" s="1">
        <v>600</v>
      </c>
      <c r="N13" s="1">
        <f>IF(ISNUMBER(M13),M$2/M13,0)</f>
        <v>0.31666666666666665</v>
      </c>
    </row>
    <row r="14" spans="1:14" x14ac:dyDescent="0.3">
      <c r="A14" s="1">
        <v>12</v>
      </c>
      <c r="B14" s="1" t="s">
        <v>95</v>
      </c>
      <c r="C14" s="1" t="s">
        <v>111</v>
      </c>
      <c r="D14" s="1" t="s">
        <v>107</v>
      </c>
      <c r="E14" s="1" t="s">
        <v>102</v>
      </c>
      <c r="F14" s="1">
        <f>H14+J14+L14+N14</f>
        <v>1.5784120539417765</v>
      </c>
      <c r="G14" s="1">
        <v>230</v>
      </c>
      <c r="H14" s="1">
        <f>IF(ISNUMBER(G14),G$2/G14,0)</f>
        <v>0.36956521739130432</v>
      </c>
      <c r="I14" s="1">
        <v>364</v>
      </c>
      <c r="J14" s="1">
        <f>IF(ISNUMBER(I14),I$2/I14,0)</f>
        <v>0.39010989010989011</v>
      </c>
      <c r="K14" s="1">
        <v>530</v>
      </c>
      <c r="L14" s="1">
        <f>IF(ISNUMBER(K14),K$2/K14,0)</f>
        <v>0.46226415094339623</v>
      </c>
      <c r="M14" s="1">
        <v>533</v>
      </c>
      <c r="N14" s="1">
        <f>IF(ISNUMBER(M14),M$2/M14,0)</f>
        <v>0.35647279549718575</v>
      </c>
    </row>
    <row r="15" spans="1:14" x14ac:dyDescent="0.3">
      <c r="A15" s="1">
        <v>13</v>
      </c>
      <c r="B15" s="1" t="s">
        <v>95</v>
      </c>
      <c r="C15" s="1" t="s">
        <v>142</v>
      </c>
      <c r="D15" s="1" t="s">
        <v>143</v>
      </c>
      <c r="E15" s="1" t="s">
        <v>102</v>
      </c>
      <c r="F15" s="1">
        <f>H15+J15+L15+N15</f>
        <v>1.4086494252873563</v>
      </c>
      <c r="G15" s="1">
        <v>240</v>
      </c>
      <c r="H15" s="1">
        <f>IF(ISNUMBER(G15),G$2/G15,0)</f>
        <v>0.35416666666666669</v>
      </c>
      <c r="I15" s="1">
        <v>600</v>
      </c>
      <c r="J15" s="1">
        <f>IF(ISNUMBER(I15),I$2/I15,0)</f>
        <v>0.23666666666666666</v>
      </c>
      <c r="K15" s="1">
        <v>600</v>
      </c>
      <c r="L15" s="1">
        <f>IF(ISNUMBER(K15),K$2/K15,0)</f>
        <v>0.40833333333333333</v>
      </c>
      <c r="M15" s="1">
        <v>464</v>
      </c>
      <c r="N15" s="1">
        <f>IF(ISNUMBER(M15),M$2/M15,0)</f>
        <v>0.40948275862068967</v>
      </c>
    </row>
    <row r="16" spans="1:14" x14ac:dyDescent="0.3">
      <c r="A16" s="1">
        <v>14</v>
      </c>
      <c r="B16" s="1" t="s">
        <v>95</v>
      </c>
      <c r="C16" s="1" t="s">
        <v>115</v>
      </c>
      <c r="D16" s="1" t="s">
        <v>107</v>
      </c>
      <c r="E16" s="1" t="s">
        <v>116</v>
      </c>
      <c r="F16" s="1">
        <f>H16+J16+L16+N16</f>
        <v>1.0967980295566502</v>
      </c>
      <c r="G16" s="1">
        <v>140</v>
      </c>
      <c r="H16" s="1">
        <f>IF(ISNUMBER(G16),G$2/G16,0)</f>
        <v>0.6071428571428571</v>
      </c>
      <c r="I16" s="1">
        <v>290</v>
      </c>
      <c r="J16" s="1">
        <f>IF(ISNUMBER(I16),I$2/I16,0)</f>
        <v>0.48965517241379308</v>
      </c>
      <c r="K16" s="1"/>
      <c r="L16" s="1">
        <f>IF(ISNUMBER(K16),K$2/K16,0)</f>
        <v>0</v>
      </c>
      <c r="M16" s="1"/>
      <c r="N16" s="1">
        <f>IF(ISNUMBER(M16),M$2/M16,0)</f>
        <v>0</v>
      </c>
    </row>
    <row r="17" spans="1:14" x14ac:dyDescent="0.3">
      <c r="A17" s="1">
        <v>15</v>
      </c>
      <c r="B17" s="1" t="s">
        <v>95</v>
      </c>
      <c r="C17" s="1" t="s">
        <v>128</v>
      </c>
      <c r="D17" s="1" t="s">
        <v>177</v>
      </c>
      <c r="E17" s="1" t="s">
        <v>130</v>
      </c>
      <c r="F17" s="1">
        <f>H17+J17+L17+N17</f>
        <v>0.63378128095791875</v>
      </c>
      <c r="G17" s="1">
        <v>426</v>
      </c>
      <c r="H17" s="1">
        <f>IF(ISNUMBER(G17),G$2/G17,0)</f>
        <v>0.19953051643192488</v>
      </c>
      <c r="I17" s="1">
        <v>327</v>
      </c>
      <c r="J17" s="1">
        <f>IF(ISNUMBER(I17),I$2/I17,0)</f>
        <v>0.43425076452599387</v>
      </c>
      <c r="K17" s="1"/>
      <c r="L17" s="1">
        <f>IF(ISNUMBER(K17),K$2/K17,0)</f>
        <v>0</v>
      </c>
      <c r="M17" s="1"/>
      <c r="N17" s="1">
        <f>IF(ISNUMBER(M17),M$2/M17,0)</f>
        <v>0</v>
      </c>
    </row>
    <row r="20" spans="1:14" ht="15" thickBot="1" x14ac:dyDescent="0.35"/>
    <row r="21" spans="1:14" x14ac:dyDescent="0.3">
      <c r="C21" s="12"/>
      <c r="D21" s="13"/>
      <c r="E21" s="13" t="s">
        <v>178</v>
      </c>
      <c r="F21" s="14"/>
    </row>
    <row r="22" spans="1:14" x14ac:dyDescent="0.3">
      <c r="C22" s="15"/>
      <c r="D22" s="50" t="s">
        <v>179</v>
      </c>
      <c r="E22" s="50" t="s">
        <v>180</v>
      </c>
      <c r="F22" s="51"/>
    </row>
    <row r="23" spans="1:14" x14ac:dyDescent="0.3">
      <c r="C23" s="15"/>
      <c r="D23" s="50" t="s">
        <v>181</v>
      </c>
      <c r="E23" s="50" t="s">
        <v>182</v>
      </c>
      <c r="F23" s="51"/>
    </row>
    <row r="24" spans="1:14" x14ac:dyDescent="0.3">
      <c r="C24" s="15"/>
      <c r="D24" s="50" t="s">
        <v>183</v>
      </c>
      <c r="E24" s="50" t="s">
        <v>184</v>
      </c>
      <c r="F24" s="51"/>
    </row>
    <row r="25" spans="1:14" ht="15" thickBot="1" x14ac:dyDescent="0.35">
      <c r="C25" s="18"/>
      <c r="D25" s="52" t="s">
        <v>185</v>
      </c>
      <c r="E25" s="52" t="s">
        <v>186</v>
      </c>
      <c r="F25" s="53"/>
    </row>
    <row r="27" spans="1:14" ht="15" thickBot="1" x14ac:dyDescent="0.35"/>
    <row r="28" spans="1:14" x14ac:dyDescent="0.3">
      <c r="C28" s="4" t="s">
        <v>160</v>
      </c>
      <c r="D28" s="43" t="s">
        <v>187</v>
      </c>
      <c r="E28" s="44"/>
    </row>
    <row r="29" spans="1:14" x14ac:dyDescent="0.3">
      <c r="C29" s="7" t="s">
        <v>162</v>
      </c>
      <c r="D29" s="45" t="s">
        <v>163</v>
      </c>
      <c r="E29" s="46"/>
    </row>
    <row r="30" spans="1:14" x14ac:dyDescent="0.3">
      <c r="C30" s="7" t="s">
        <v>164</v>
      </c>
      <c r="D30" s="45" t="s">
        <v>165</v>
      </c>
      <c r="E30" s="46"/>
    </row>
    <row r="31" spans="1:14" ht="15" thickBot="1" x14ac:dyDescent="0.35">
      <c r="C31" s="9" t="s">
        <v>166</v>
      </c>
      <c r="D31" s="47" t="s">
        <v>167</v>
      </c>
      <c r="E31" s="48"/>
    </row>
  </sheetData>
  <mergeCells count="4">
    <mergeCell ref="D28:E28"/>
    <mergeCell ref="D29:E29"/>
    <mergeCell ref="D30:E30"/>
    <mergeCell ref="D31:E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квалификация Ж</vt:lpstr>
      <vt:lpstr>квалификация М</vt:lpstr>
      <vt:lpstr>сложная Ж</vt:lpstr>
      <vt:lpstr>сложная и финал 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2015-05-01T07:42:02Z</dcterms:modified>
</cp:coreProperties>
</file>